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erenarts\Desktop\"/>
    </mc:Choice>
  </mc:AlternateContent>
  <xr:revisionPtr revIDLastSave="0" documentId="10_ncr:8100000_{02E4383E-C338-4C1C-9B15-2B8E03A761AE}" xr6:coauthVersionLast="32" xr6:coauthVersionMax="32" xr10:uidLastSave="{00000000-0000-0000-0000-000000000000}"/>
  <bookViews>
    <workbookView xWindow="0" yWindow="0" windowWidth="25596" windowHeight="16056" tabRatio="934" xr2:uid="{00000000-000D-0000-FFFF-FFFF00000000}"/>
  </bookViews>
  <sheets>
    <sheet name="SHJ_1 Overzicht" sheetId="12" r:id="rId1"/>
    <sheet name="SHJ_2 belastinglijst" sheetId="13" r:id="rId2"/>
    <sheet name="SHJ_3 Organogram" sheetId="14" r:id="rId3"/>
    <sheet name="5.invoer voorzien onverwacht" sheetId="7" state="hidden" r:id="rId4"/>
  </sheets>
  <externalReferences>
    <externalReference r:id="rId5"/>
  </externalReferences>
  <definedNames>
    <definedName name="adres" localSheetId="1">'[1]7.SummaryOrtigo'!$C$4</definedName>
    <definedName name="adres" localSheetId="2">'[1]7.SummaryOrtigo'!$C$4</definedName>
    <definedName name="adres">#REF!</definedName>
    <definedName name="buis_merk" localSheetId="1">'[1]7.SummaryOrtigo'!$C$11</definedName>
    <definedName name="buis_merk" localSheetId="2">'[1]7.SummaryOrtigo'!$C$11</definedName>
    <definedName name="buis_merk">#REF!</definedName>
    <definedName name="buis_serienummer" localSheetId="1">'[1]7.SummaryOrtigo'!$C$14</definedName>
    <definedName name="buis_serienummer" localSheetId="2">'[1]7.SummaryOrtigo'!$C$14</definedName>
    <definedName name="buis_serienummer">#REF!</definedName>
    <definedName name="buis_type" localSheetId="1">'[1]7.SummaryOrtigo'!$C$13</definedName>
    <definedName name="buis_type" localSheetId="2">'[1]7.SummaryOrtigo'!$C$13</definedName>
    <definedName name="buis_type">#REF!</definedName>
    <definedName name="contactpersoon" localSheetId="1">'[1]7.SummaryOrtigo'!$C$6</definedName>
    <definedName name="contactpersoon" localSheetId="2">'[1]7.SummaryOrtigo'!$C$6</definedName>
    <definedName name="contactpersoon">#REF!</definedName>
    <definedName name="naam" localSheetId="1">'[1]7.SummaryOrtigo'!$C$3</definedName>
    <definedName name="naam" localSheetId="2">'[1]7.SummaryOrtigo'!$C$3</definedName>
    <definedName name="naam">#REF!</definedName>
    <definedName name="opname_aantal" localSheetId="1">'[1]8.Gegevens Ortigo'!$G$291</definedName>
    <definedName name="opname_aantal" localSheetId="2">'[1]8.Gegevens Ortigo'!$G$291</definedName>
    <definedName name="opname_aantal">#REF!</definedName>
    <definedName name="swn_1" localSheetId="1">'SHJ_3 Organogram'!$B$40</definedName>
    <definedName name="swn_1" localSheetId="2">'SHJ_3 Organogram'!$B$40</definedName>
    <definedName name="swn_1">#REF!</definedName>
    <definedName name="swn_2" localSheetId="1">'SHJ_3 Organogram'!$B$41</definedName>
    <definedName name="swn_2" localSheetId="2">'SHJ_3 Organogram'!$B$41</definedName>
    <definedName name="swn_2">#REF!</definedName>
    <definedName name="swn_3" localSheetId="1">'SHJ_3 Organogram'!$B$42</definedName>
    <definedName name="swn_3" localSheetId="2">'SHJ_3 Organogram'!$B$42</definedName>
    <definedName name="swn_3">#REF!</definedName>
    <definedName name="swn_4" localSheetId="1">'SHJ_3 Organogram'!$B$43</definedName>
    <definedName name="swn_4" localSheetId="2">'SHJ_3 Organogram'!$B$43</definedName>
    <definedName name="swn_4">#REF!</definedName>
    <definedName name="swn_5" localSheetId="1">'SHJ_3 Organogram'!$B$44</definedName>
    <definedName name="swn_5" localSheetId="2">'SHJ_3 Organogram'!$B$44</definedName>
    <definedName name="swn_5">#REF!</definedName>
    <definedName name="swn_6" localSheetId="1">'SHJ_3 Organogram'!$B$45</definedName>
    <definedName name="swn_6" localSheetId="2">'SHJ_3 Organogram'!$B$45</definedName>
    <definedName name="swn_6">#REF!</definedName>
    <definedName name="swn1_bel" localSheetId="1">'SHJ_3 Organogram'!$C$40</definedName>
    <definedName name="swn1_bel" localSheetId="2">'SHJ_3 Organogram'!$C$40</definedName>
    <definedName name="swn1_bel">#REF!</definedName>
    <definedName name="swn2_bel" localSheetId="1">'SHJ_3 Organogram'!$C$41</definedName>
    <definedName name="swn2_bel" localSheetId="2">'SHJ_3 Organogram'!$C$41</definedName>
    <definedName name="swn2_bel">#REF!</definedName>
    <definedName name="swn3_bel" localSheetId="1">'SHJ_3 Organogram'!$C$42</definedName>
    <definedName name="swn3_bel" localSheetId="2">'SHJ_3 Organogram'!$C$42</definedName>
    <definedName name="swn3_bel">#REF!</definedName>
    <definedName name="swn4_bel" localSheetId="1">'SHJ_3 Organogram'!$C$43</definedName>
    <definedName name="swn4_bel" localSheetId="2">'SHJ_3 Organogram'!$C$43</definedName>
    <definedName name="swn4_bel">#REF!</definedName>
    <definedName name="swn5_bel" localSheetId="1">'SHJ_3 Organogram'!$C$44</definedName>
    <definedName name="swn5_bel" localSheetId="2">'SHJ_3 Organogram'!$C$44</definedName>
    <definedName name="swn5_bel">#REF!</definedName>
    <definedName name="swn6_bel" localSheetId="1">'SHJ_3 Organogram'!$C$45</definedName>
    <definedName name="swn6_bel" localSheetId="2">'SHJ_3 Organogram'!$C$45</definedName>
    <definedName name="swn6_bel">#REF!</definedName>
    <definedName name="woonplaats" localSheetId="1">'[1]7.SummaryOrtigo'!$C$5</definedName>
    <definedName name="woonplaats" localSheetId="2">'[1]7.SummaryOrtigo'!$C$5</definedName>
    <definedName name="woonplaats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4" l="1"/>
  <c r="B3" i="12"/>
  <c r="G7" i="7"/>
  <c r="C17" i="7"/>
  <c r="F17" i="7"/>
  <c r="G8" i="7"/>
  <c r="C18" i="7"/>
  <c r="F18" i="7"/>
  <c r="G9" i="7"/>
  <c r="C19" i="7"/>
  <c r="F19" i="7"/>
  <c r="G10" i="7"/>
  <c r="C20" i="7"/>
  <c r="F20" i="7"/>
  <c r="G11" i="7"/>
  <c r="C21" i="7"/>
  <c r="F21" i="7"/>
  <c r="C23" i="7"/>
  <c r="F23" i="7"/>
  <c r="B44" i="12"/>
  <c r="B30" i="12"/>
  <c r="B28" i="12"/>
  <c r="B26" i="12"/>
  <c r="B25" i="12"/>
  <c r="B40" i="12"/>
  <c r="B39" i="12"/>
  <c r="B35" i="12"/>
  <c r="B24" i="12"/>
  <c r="B8" i="7"/>
  <c r="B18" i="7"/>
  <c r="B9" i="7"/>
  <c r="B19" i="7"/>
  <c r="B10" i="7"/>
  <c r="B20" i="7"/>
  <c r="B11" i="7"/>
  <c r="B21" i="7"/>
  <c r="B13" i="7"/>
  <c r="B23" i="7"/>
  <c r="B7" i="7"/>
  <c r="B17" i="7"/>
  <c r="B12" i="7"/>
  <c r="G12" i="7"/>
  <c r="C22" i="7"/>
  <c r="F22" i="7"/>
  <c r="F12" i="7"/>
  <c r="E87" i="7"/>
  <c r="F11" i="7"/>
  <c r="B22" i="7"/>
  <c r="F10" i="7"/>
  <c r="F7" i="7"/>
  <c r="F8" i="7"/>
  <c r="F9" i="7"/>
</calcChain>
</file>

<file path=xl/sharedStrings.xml><?xml version="1.0" encoding="utf-8"?>
<sst xmlns="http://schemas.openxmlformats.org/spreadsheetml/2006/main" count="285" uniqueCount="180">
  <si>
    <t>4.3. gebruikte tabellen voor Finn-Kiney analyse (bron RIVM)</t>
    <phoneticPr fontId="7" type="noConversion"/>
  </si>
  <si>
    <t>Belastingfactoren</t>
    <phoneticPr fontId="7" type="noConversion"/>
  </si>
  <si>
    <t>15-30</t>
    <phoneticPr fontId="7" type="noConversion"/>
  </si>
  <si>
    <t>mSv</t>
    <phoneticPr fontId="7" type="noConversion"/>
  </si>
  <si>
    <t>&lt;0,2</t>
    <phoneticPr fontId="7" type="noConversion"/>
  </si>
  <si>
    <t>&lt;1</t>
    <phoneticPr fontId="7" type="noConversion"/>
  </si>
  <si>
    <t>0,2-1</t>
    <phoneticPr fontId="7" type="noConversion"/>
  </si>
  <si>
    <t>1-5</t>
    <phoneticPr fontId="7" type="noConversion"/>
  </si>
  <si>
    <t>1-7</t>
    <phoneticPr fontId="7" type="noConversion"/>
  </si>
  <si>
    <t>omschrijving</t>
  </si>
  <si>
    <t>E-factor</t>
  </si>
  <si>
    <t>Gebeurtenis</t>
    <phoneticPr fontId="7" type="noConversion"/>
  </si>
  <si>
    <t>dagelijks</t>
    <phoneticPr fontId="7" type="noConversion"/>
  </si>
  <si>
    <t>continu</t>
    <phoneticPr fontId="7" type="noConversion"/>
  </si>
  <si>
    <t>Waarschijnlijkheidsfactoren</t>
    <phoneticPr fontId="7" type="noConversion"/>
  </si>
  <si>
    <t>W</t>
    <phoneticPr fontId="7" type="noConversion"/>
  </si>
  <si>
    <t>kwalitatieve omschrijving</t>
    <phoneticPr fontId="7" type="noConversion"/>
  </si>
  <si>
    <t>kwantitatieve vertaling in kans</t>
    <phoneticPr fontId="7" type="noConversion"/>
  </si>
  <si>
    <t>te verwachten</t>
    <phoneticPr fontId="7" type="noConversion"/>
  </si>
  <si>
    <t>&gt;0,5</t>
    <phoneticPr fontId="7" type="noConversion"/>
  </si>
  <si>
    <t>5-25</t>
    <phoneticPr fontId="7" type="noConversion"/>
  </si>
  <si>
    <t>7-15</t>
    <phoneticPr fontId="7" type="noConversion"/>
  </si>
  <si>
    <t>30-50</t>
    <phoneticPr fontId="7" type="noConversion"/>
  </si>
  <si>
    <t>100-150</t>
    <phoneticPr fontId="7" type="noConversion"/>
  </si>
  <si>
    <t>50-150</t>
    <phoneticPr fontId="7" type="noConversion"/>
  </si>
  <si>
    <t>150-500</t>
    <phoneticPr fontId="7" type="noConversion"/>
  </si>
  <si>
    <t>&gt;150</t>
    <phoneticPr fontId="7" type="noConversion"/>
  </si>
  <si>
    <t>&gt;500</t>
    <phoneticPr fontId="7" type="noConversion"/>
  </si>
  <si>
    <t>0,1-0,5</t>
    <phoneticPr fontId="7" type="noConversion"/>
  </si>
  <si>
    <t>ongewoon</t>
    <phoneticPr fontId="7" type="noConversion"/>
  </si>
  <si>
    <t>onwaarschijnlijk</t>
    <phoneticPr fontId="7" type="noConversion"/>
  </si>
  <si>
    <t>denkbaar</t>
    <phoneticPr fontId="7" type="noConversion"/>
  </si>
  <si>
    <t>zeer wel mogelijk</t>
    <phoneticPr fontId="7" type="noConversion"/>
  </si>
  <si>
    <t>praktisch onmogelijk</t>
    <phoneticPr fontId="7" type="noConversion"/>
  </si>
  <si>
    <t>bijna niet denkbaar</t>
    <phoneticPr fontId="7" type="noConversion"/>
  </si>
  <si>
    <t>jaarlijks</t>
    <phoneticPr fontId="7" type="noConversion"/>
  </si>
  <si>
    <t>maandelijks</t>
    <phoneticPr fontId="7" type="noConversion"/>
  </si>
  <si>
    <t>wekelijks</t>
    <phoneticPr fontId="7" type="noConversion"/>
  </si>
  <si>
    <t>ooglens</t>
    <phoneticPr fontId="7" type="noConversion"/>
  </si>
  <si>
    <t>Effectieve dosis</t>
    <phoneticPr fontId="7" type="noConversion"/>
  </si>
  <si>
    <t>afscherming PBM:</t>
    <phoneticPr fontId="7" type="noConversion"/>
  </si>
  <si>
    <t>lood-equivalent 0,5mm</t>
    <phoneticPr fontId="7" type="noConversion"/>
  </si>
  <si>
    <t>Effectfactoren</t>
    <phoneticPr fontId="7" type="noConversion"/>
  </si>
  <si>
    <t>4.2. directe berekening</t>
    <phoneticPr fontId="7" type="noConversion"/>
  </si>
  <si>
    <t>B-factor</t>
  </si>
  <si>
    <t>Ws-factor</t>
  </si>
  <si>
    <t>4.  JAARDOSES VOORZIEN ONVERWACHT</t>
    <phoneticPr fontId="7" type="noConversion"/>
  </si>
  <si>
    <t>4.1. ingave data</t>
    <phoneticPr fontId="7" type="noConversion"/>
  </si>
  <si>
    <t>Effect</t>
    <phoneticPr fontId="7" type="noConversion"/>
  </si>
  <si>
    <t>weefsel weegfactor</t>
    <phoneticPr fontId="7" type="noConversion"/>
  </si>
  <si>
    <t>bescher-mingfactor</t>
    <phoneticPr fontId="7" type="noConversion"/>
  </si>
  <si>
    <t>B</t>
    <phoneticPr fontId="7" type="noConversion"/>
  </si>
  <si>
    <t>Equivalente dosis</t>
    <phoneticPr fontId="7" type="noConversion"/>
  </si>
  <si>
    <t>extremiteiten</t>
    <phoneticPr fontId="7" type="noConversion"/>
  </si>
  <si>
    <t>huid (per cm2)</t>
    <phoneticPr fontId="7" type="noConversion"/>
  </si>
  <si>
    <t>Gebeurtenis</t>
    <phoneticPr fontId="7" type="noConversion"/>
  </si>
  <si>
    <t>correctie</t>
    <phoneticPr fontId="7" type="noConversion"/>
  </si>
  <si>
    <t>dosis (µSv)</t>
    <phoneticPr fontId="7" type="noConversion"/>
  </si>
  <si>
    <t>Frequentie</t>
    <phoneticPr fontId="7" type="noConversion"/>
  </si>
  <si>
    <t>&lt;1 keer per jaar</t>
    <phoneticPr fontId="7" type="noConversion"/>
  </si>
  <si>
    <t>R=E*B*Ws</t>
  </si>
  <si>
    <t>(µSv)</t>
  </si>
  <si>
    <t>Resultaat</t>
  </si>
  <si>
    <t>Risico-inschatting volgens Finn-Kiney (RIVM)</t>
  </si>
  <si>
    <t>25-50</t>
  </si>
  <si>
    <t>50-100</t>
  </si>
  <si>
    <t>Dosis/event</t>
  </si>
  <si>
    <t>fictieve effectieve dosis/event</t>
  </si>
  <si>
    <t>4.3. gebruikte weefselweegfactoren (naar Bos)</t>
  </si>
  <si>
    <t>Orgaan/weefsel</t>
  </si>
  <si>
    <t>Kans op</t>
  </si>
  <si>
    <t>Relatieve</t>
  </si>
  <si>
    <t>Weefselweegfactor</t>
  </si>
  <si>
    <t>fatale kanker</t>
  </si>
  <si>
    <t>bijdrage</t>
  </si>
  <si>
    <t>(10E-4/Sv)</t>
  </si>
  <si>
    <t>(%)</t>
  </si>
  <si>
    <t>Blaas</t>
  </si>
  <si>
    <t>Borst</t>
  </si>
  <si>
    <t>Botoppervlak</t>
  </si>
  <si>
    <t>Dikke darm</t>
  </si>
  <si>
    <t>Eierstokken</t>
  </si>
  <si>
    <t>Huid</t>
  </si>
  <si>
    <t>Lever</t>
  </si>
  <si>
    <t>Longen</t>
  </si>
  <si>
    <t>Maag</t>
  </si>
  <si>
    <t>Rood beenmerg</t>
  </si>
  <si>
    <t>Schildklier</t>
  </si>
  <si>
    <t>Slokdarm</t>
  </si>
  <si>
    <t>Gonaden</t>
  </si>
  <si>
    <t>Rest</t>
  </si>
  <si>
    <t>Totaal</t>
  </si>
  <si>
    <t>Datum:</t>
  </si>
  <si>
    <t>Praktijkgegevens:</t>
  </si>
  <si>
    <t>Verantwoordelijke personen:</t>
  </si>
  <si>
    <t>Stralingverantwoordelijke binnen de praktijk:</t>
  </si>
  <si>
    <t>Coördinerend straling deskundige:</t>
  </si>
  <si>
    <t>Werkgevers: zie organogram</t>
  </si>
  <si>
    <t>Toezicht houdend deskundigen: zie organogram.</t>
  </si>
  <si>
    <t>Aanwezige apparatuur</t>
  </si>
  <si>
    <t>Merk</t>
  </si>
  <si>
    <t>Model</t>
  </si>
  <si>
    <t>Serienummer</t>
  </si>
  <si>
    <t>1. Overdraagbaar KEWdossier aanwezig? Datum laatste update.</t>
  </si>
  <si>
    <t>3. Overzicht controles/onderhoud, datum laatste controle</t>
  </si>
  <si>
    <t>4. Schriftelijke werkinstructie aanwezig?</t>
  </si>
  <si>
    <t>5. Registratie incidenten/oneigenlijk gebruik</t>
  </si>
  <si>
    <t>6. Melding/vergunning röntgenbuis</t>
  </si>
  <si>
    <t>8. Diploma coördinerend deskundige (niveau 3)</t>
  </si>
  <si>
    <t>9. Diploma toezichthoudend deskundige(n) (niveau5a/extra scholing)</t>
  </si>
  <si>
    <t>11. Vastlegging voorlichting en onderricht</t>
  </si>
  <si>
    <t>12. Overzicht locatie/situatieschets.</t>
  </si>
  <si>
    <t>13. Waarschuwingsborden/waarschuwingslint</t>
  </si>
  <si>
    <t>14. Afsluitmogelijkheid van de röntgenruimte</t>
  </si>
  <si>
    <t>15. Waarschuwingslamp aanwezig?</t>
  </si>
  <si>
    <t>16. Controle op de persoonlijke beschermingsmiddelen?</t>
  </si>
  <si>
    <t>17. Wijzigingen in de aanwezige apparatuur + vastlegging</t>
  </si>
  <si>
    <t>18. TLD's aanwezig</t>
  </si>
  <si>
    <t>19. Registratie incidenten: datum.</t>
  </si>
  <si>
    <t>20. Handen in beeld (met of zonder handschoenen) (%)</t>
  </si>
  <si>
    <t>21. Opnamen zonder handschoenen gemaakt (%)</t>
  </si>
  <si>
    <t>22. Opnamen zonder loodschorten gemaakt (%)</t>
  </si>
  <si>
    <t>23. Aantal mislukte opnamen: bewogen, onjuiste positie, onjuist ontwikkeld (%)</t>
  </si>
  <si>
    <t>24. Overige incidenten:</t>
  </si>
  <si>
    <t>REGISTRATIE JAARLIJKSE CONTROLES</t>
  </si>
  <si>
    <t>INCIDENTEN</t>
  </si>
  <si>
    <t>STRALINGSHYGIËNE: overzicht</t>
  </si>
  <si>
    <t>Straling hygiënisch jaarverslag: overzicht</t>
  </si>
  <si>
    <t>2. Risico analyse, datum update</t>
  </si>
  <si>
    <t>(naam)</t>
  </si>
  <si>
    <t>(adres)</t>
  </si>
  <si>
    <t>(postcode woonplaats)</t>
  </si>
  <si>
    <t>(merk)</t>
  </si>
  <si>
    <t>(type)</t>
  </si>
  <si>
    <t>(serienumer)</t>
  </si>
  <si>
    <t>(aantal)</t>
  </si>
  <si>
    <t>wel/niet aanwezig</t>
  </si>
  <si>
    <t>geregistreerd/vergunning</t>
  </si>
  <si>
    <t>7. Organogram van de praktijk.</t>
  </si>
  <si>
    <t>10. Diploma's radiologisch medewerkers</t>
  </si>
  <si>
    <t>(percentage)</t>
  </si>
  <si>
    <t>categorie</t>
  </si>
  <si>
    <t>A/B/niet blootgesteld</t>
  </si>
  <si>
    <t>(aantal opnamen/jaar)</t>
  </si>
  <si>
    <t>Medewerker 1 (naam)</t>
  </si>
  <si>
    <t>Medewerker 2 (naam)</t>
  </si>
  <si>
    <t>Medewerker 3 (naam)</t>
  </si>
  <si>
    <t>Medewerker 4 (naam)</t>
  </si>
  <si>
    <t>Medewerker 5 (naam)</t>
  </si>
  <si>
    <t>Medewerker 6 (naam)</t>
  </si>
  <si>
    <t>(naam )</t>
  </si>
  <si>
    <t xml:space="preserve">Stralings-arts indien cat-A/cat-B aanwezig: </t>
  </si>
  <si>
    <t>Geen oogbescherming  (%)</t>
  </si>
  <si>
    <t>geen schildklierbe-scherming  (%)</t>
  </si>
  <si>
    <t>zonder handschoenen  (%)</t>
  </si>
  <si>
    <t>geen loodschort  (%)</t>
  </si>
  <si>
    <t>hand in 1-aire bundel  (%)</t>
  </si>
  <si>
    <t>werkafstand 100cm  (%)</t>
  </si>
  <si>
    <t>werkafstand 40cm  (%)</t>
  </si>
  <si>
    <t>belastbaarheid (%)</t>
  </si>
  <si>
    <t>opnamen uitgesplitst</t>
  </si>
  <si>
    <t>totaal aantal opnamen/jaar</t>
  </si>
  <si>
    <t>Gebruik röntgenbuis</t>
  </si>
  <si>
    <t>gegevens mbt. opnamen</t>
  </si>
  <si>
    <t>Straling hygiënisch jaarverslag: werkbelasting</t>
  </si>
  <si>
    <t>Belasting tov totaal. (%)</t>
  </si>
  <si>
    <t>Radiologisch medewerkers (assistenten)</t>
  </si>
  <si>
    <t>Toezichthoudend stralingsdeskundigen (dierenartsen)</t>
  </si>
  <si>
    <t>Werkgevers</t>
  </si>
  <si>
    <t>Straling hygiënisch jaarverslag: organogram</t>
  </si>
  <si>
    <t>Medewerker 1</t>
  </si>
  <si>
    <t>Medewerker 2</t>
  </si>
  <si>
    <t>Medewerker 3</t>
  </si>
  <si>
    <t>Medewerker 4</t>
  </si>
  <si>
    <t>Medewerker 5</t>
  </si>
  <si>
    <t>Medewerker 6</t>
  </si>
  <si>
    <t>(opname aantal)</t>
  </si>
  <si>
    <t>%</t>
  </si>
  <si>
    <t>GD verticale opstelling/GD dentaal/GD overig/Paard</t>
  </si>
  <si>
    <t>Aantal opnamen/jaar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</si>
</sst>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E+00"/>
    <numFmt numFmtId="166" formatCode="[$-413]d\ mmmm\ yyyy;@"/>
  </numFmts>
  <fonts count="25" x14ac:knownFonts="1">
    <font>
      <sz val="10"/>
      <name val="Arial"/>
    </font>
    <font>
      <b/>
      <sz val="10"/>
      <name val="Verdana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</font>
    <font>
      <u/>
      <sz val="10"/>
      <color indexed="12"/>
      <name val="Arial"/>
    </font>
    <font>
      <u/>
      <sz val="10"/>
      <color indexed="20"/>
      <name val="Arial"/>
    </font>
    <font>
      <sz val="8"/>
      <name val="Verdana"/>
    </font>
    <font>
      <b/>
      <sz val="16"/>
      <name val="Verdana"/>
    </font>
    <font>
      <b/>
      <sz val="12"/>
      <name val="Verdana"/>
    </font>
    <font>
      <b/>
      <sz val="9"/>
      <name val="Verdana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name val="Arial"/>
    </font>
    <font>
      <b/>
      <sz val="16"/>
      <color rgb="FF0000FF"/>
      <name val="Arial"/>
    </font>
    <font>
      <b/>
      <sz val="20"/>
      <name val="Arial"/>
    </font>
    <font>
      <b/>
      <sz val="28"/>
      <name val="Arial"/>
    </font>
    <font>
      <b/>
      <sz val="36"/>
      <color rgb="FFFF0000"/>
      <name val="Arial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26"/>
      <color theme="1"/>
      <name val="Arial"/>
      <family val="2"/>
    </font>
    <font>
      <sz val="10"/>
      <name val="Arial"/>
    </font>
    <font>
      <sz val="12"/>
      <name val="Arial"/>
    </font>
    <font>
      <sz val="12"/>
      <name val="Cambria"/>
    </font>
    <font>
      <b/>
      <sz val="12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6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4" borderId="0" xfId="0" applyFill="1" applyAlignment="1">
      <alignment horizontal="center"/>
    </xf>
    <xf numFmtId="0" fontId="0" fillId="5" borderId="0" xfId="0" applyFill="1"/>
    <xf numFmtId="0" fontId="8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3" fillId="2" borderId="0" xfId="0" applyFont="1" applyFill="1" applyAlignment="1">
      <alignment horizontal="justify"/>
    </xf>
    <xf numFmtId="0" fontId="3" fillId="2" borderId="0" xfId="0" applyFont="1" applyFill="1"/>
    <xf numFmtId="11" fontId="0" fillId="4" borderId="0" xfId="0" applyNumberFormat="1" applyFill="1"/>
    <xf numFmtId="0" fontId="0" fillId="0" borderId="0" xfId="0" applyAlignment="1"/>
    <xf numFmtId="0" fontId="3" fillId="2" borderId="0" xfId="0" applyFont="1" applyFill="1" applyAlignment="1"/>
    <xf numFmtId="0" fontId="0" fillId="4" borderId="0" xfId="0" applyFill="1" applyAlignment="1"/>
    <xf numFmtId="0" fontId="9" fillId="5" borderId="0" xfId="0" applyFont="1" applyFill="1" applyAlignment="1"/>
    <xf numFmtId="0" fontId="0" fillId="5" borderId="0" xfId="0" applyFill="1" applyAlignment="1"/>
    <xf numFmtId="165" fontId="0" fillId="5" borderId="0" xfId="0" applyNumberFormat="1" applyFill="1" applyAlignment="1"/>
    <xf numFmtId="165" fontId="0" fillId="5" borderId="0" xfId="0" applyNumberFormat="1" applyFill="1" applyAlignment="1">
      <alignment horizontal="left"/>
    </xf>
    <xf numFmtId="164" fontId="0" fillId="4" borderId="0" xfId="0" applyNumberFormat="1" applyFill="1" applyAlignment="1">
      <alignment horizontal="center"/>
    </xf>
    <xf numFmtId="164" fontId="0" fillId="3" borderId="0" xfId="0" applyNumberFormat="1" applyFill="1" applyAlignment="1" applyProtection="1">
      <alignment horizontal="center"/>
      <protection locked="0"/>
    </xf>
    <xf numFmtId="164" fontId="0" fillId="4" borderId="0" xfId="0" quotePrefix="1" applyNumberFormat="1" applyFill="1" applyAlignment="1">
      <alignment horizontal="center"/>
    </xf>
    <xf numFmtId="0" fontId="10" fillId="5" borderId="0" xfId="0" applyFont="1" applyFill="1" applyAlignment="1"/>
    <xf numFmtId="0" fontId="2" fillId="5" borderId="0" xfId="0" applyFont="1" applyFill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 indent="2"/>
    </xf>
    <xf numFmtId="0" fontId="15" fillId="0" borderId="0" xfId="0" applyFont="1"/>
    <xf numFmtId="0" fontId="13" fillId="0" borderId="0" xfId="0" applyFont="1" applyAlignment="1">
      <alignment horizontal="left" indent="2"/>
    </xf>
    <xf numFmtId="0" fontId="13" fillId="0" borderId="0" xfId="0" applyFont="1" applyAlignment="1">
      <alignment horizontal="left" indent="40"/>
    </xf>
    <xf numFmtId="0" fontId="15" fillId="0" borderId="1" xfId="0" applyFont="1" applyBorder="1"/>
    <xf numFmtId="166" fontId="14" fillId="7" borderId="1" xfId="0" applyNumberFormat="1" applyFont="1" applyFill="1" applyBorder="1" applyAlignment="1">
      <alignment horizontal="left" indent="2"/>
    </xf>
    <xf numFmtId="9" fontId="14" fillId="7" borderId="1" xfId="0" applyNumberFormat="1" applyFont="1" applyFill="1" applyBorder="1" applyAlignment="1">
      <alignment horizontal="left" indent="2"/>
    </xf>
    <xf numFmtId="1" fontId="0" fillId="3" borderId="0" xfId="0" applyNumberFormat="1" applyFill="1" applyAlignment="1" applyProtection="1">
      <alignment horizontal="center"/>
      <protection locked="0"/>
    </xf>
    <xf numFmtId="166" fontId="14" fillId="7" borderId="0" xfId="0" applyNumberFormat="1" applyFont="1" applyFill="1" applyAlignment="1">
      <alignment horizontal="left" indent="2"/>
    </xf>
    <xf numFmtId="0" fontId="16" fillId="6" borderId="0" xfId="0" applyFont="1" applyFill="1" applyAlignment="1">
      <alignment horizontal="center"/>
    </xf>
    <xf numFmtId="0" fontId="15" fillId="0" borderId="1" xfId="0" quotePrefix="1" applyFont="1" applyBorder="1"/>
    <xf numFmtId="0" fontId="15" fillId="8" borderId="1" xfId="0" applyFont="1" applyFill="1" applyBorder="1"/>
    <xf numFmtId="1" fontId="14" fillId="6" borderId="1" xfId="0" quotePrefix="1" applyNumberFormat="1" applyFont="1" applyFill="1" applyBorder="1" applyAlignment="1">
      <alignment horizontal="center"/>
    </xf>
    <xf numFmtId="0" fontId="17" fillId="6" borderId="1" xfId="0" quotePrefix="1" applyNumberFormat="1" applyFont="1" applyFill="1" applyBorder="1" applyAlignment="1">
      <alignment horizontal="center"/>
    </xf>
    <xf numFmtId="0" fontId="14" fillId="0" borderId="0" xfId="0" applyFont="1" applyAlignment="1">
      <alignment horizontal="right" indent="2"/>
    </xf>
    <xf numFmtId="0" fontId="14" fillId="0" borderId="0" xfId="0" applyFont="1" applyAlignment="1">
      <alignment horizontal="left" indent="5"/>
    </xf>
    <xf numFmtId="0" fontId="13" fillId="0" borderId="0" xfId="0" applyFont="1" applyAlignment="1">
      <alignment horizontal="left"/>
    </xf>
    <xf numFmtId="0" fontId="18" fillId="6" borderId="1" xfId="0" quotePrefix="1" applyNumberFormat="1" applyFont="1" applyFill="1" applyBorder="1" applyAlignment="1">
      <alignment horizontal="center"/>
    </xf>
    <xf numFmtId="0" fontId="19" fillId="0" borderId="1" xfId="0" quotePrefix="1" applyFont="1" applyBorder="1"/>
    <xf numFmtId="0" fontId="15" fillId="0" borderId="1" xfId="0" applyFont="1" applyBorder="1" applyAlignment="1">
      <alignment vertical="center"/>
    </xf>
    <xf numFmtId="0" fontId="20" fillId="6" borderId="1" xfId="0" quotePrefix="1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3" fillId="0" borderId="3" xfId="0" applyFont="1" applyBorder="1"/>
    <xf numFmtId="0" fontId="23" fillId="0" borderId="2" xfId="0" applyFont="1" applyBorder="1"/>
    <xf numFmtId="0" fontId="24" fillId="0" borderId="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3" fillId="0" borderId="4" xfId="0" applyFont="1" applyBorder="1"/>
    <xf numFmtId="0" fontId="24" fillId="0" borderId="7" xfId="0" applyFont="1" applyBorder="1" applyAlignment="1">
      <alignment vertical="center"/>
    </xf>
    <xf numFmtId="0" fontId="16" fillId="6" borderId="0" xfId="0" applyFont="1" applyFill="1" applyAlignment="1">
      <alignment horizontal="left" indent="2"/>
    </xf>
    <xf numFmtId="0" fontId="0" fillId="0" borderId="0" xfId="0" applyNumberFormat="1" applyAlignment="1">
      <alignment vertical="center"/>
    </xf>
    <xf numFmtId="9" fontId="14" fillId="9" borderId="0" xfId="0" applyNumberFormat="1" applyFont="1" applyFill="1" applyAlignment="1">
      <alignment horizontal="center" vertical="center"/>
    </xf>
    <xf numFmtId="166" fontId="14" fillId="7" borderId="0" xfId="0" applyNumberFormat="1" applyFont="1" applyFill="1" applyAlignment="1"/>
    <xf numFmtId="0" fontId="14" fillId="9" borderId="0" xfId="0" applyFont="1" applyFill="1" applyAlignment="1">
      <alignment vertical="center"/>
    </xf>
    <xf numFmtId="166" fontId="14" fillId="9" borderId="0" xfId="0" applyNumberFormat="1" applyFont="1" applyFill="1" applyAlignment="1"/>
    <xf numFmtId="0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/>
    <xf numFmtId="0" fontId="14" fillId="7" borderId="0" xfId="0" applyNumberFormat="1" applyFont="1" applyFill="1" applyAlignment="1">
      <alignment vertical="center"/>
    </xf>
    <xf numFmtId="0" fontId="15" fillId="8" borderId="1" xfId="0" applyNumberFormat="1" applyFont="1" applyFill="1" applyBorder="1" applyAlignment="1">
      <alignment vertical="center"/>
    </xf>
    <xf numFmtId="0" fontId="15" fillId="8" borderId="1" xfId="0" applyFont="1" applyFill="1" applyBorder="1" applyAlignment="1"/>
    <xf numFmtId="0" fontId="16" fillId="6" borderId="0" xfId="0" applyNumberFormat="1" applyFont="1" applyFill="1" applyAlignment="1">
      <alignment vertical="center"/>
    </xf>
    <xf numFmtId="0" fontId="16" fillId="6" borderId="0" xfId="0" applyFont="1" applyFill="1" applyAlignment="1"/>
    <xf numFmtId="0" fontId="14" fillId="0" borderId="0" xfId="0" applyNumberFormat="1" applyFont="1" applyAlignment="1">
      <alignment vertical="center"/>
    </xf>
    <xf numFmtId="0" fontId="14" fillId="0" borderId="0" xfId="0" applyFont="1" applyAlignment="1"/>
    <xf numFmtId="0" fontId="13" fillId="0" borderId="0" xfId="0" applyNumberFormat="1" applyFont="1" applyAlignment="1">
      <alignment vertical="center"/>
    </xf>
    <xf numFmtId="0" fontId="13" fillId="0" borderId="0" xfId="0" applyFont="1" applyAlignment="1"/>
    <xf numFmtId="166" fontId="14" fillId="10" borderId="0" xfId="0" applyNumberFormat="1" applyFont="1" applyFill="1" applyAlignment="1"/>
    <xf numFmtId="0" fontId="15" fillId="0" borderId="0" xfId="0" applyNumberFormat="1" applyFont="1" applyAlignment="1">
      <alignment vertical="center"/>
    </xf>
    <xf numFmtId="0" fontId="15" fillId="0" borderId="0" xfId="0" applyFont="1" applyAlignment="1"/>
    <xf numFmtId="0" fontId="14" fillId="0" borderId="0" xfId="0" applyNumberFormat="1" applyFont="1" applyFill="1" applyAlignment="1">
      <alignment vertical="center"/>
    </xf>
    <xf numFmtId="0" fontId="14" fillId="6" borderId="0" xfId="0" applyFont="1" applyFill="1" applyAlignment="1"/>
    <xf numFmtId="0" fontId="13" fillId="0" borderId="0" xfId="0" applyNumberFormat="1" applyFont="1" applyFill="1" applyAlignment="1">
      <alignment vertical="center"/>
    </xf>
    <xf numFmtId="9" fontId="0" fillId="6" borderId="2" xfId="0" applyNumberFormat="1" applyFont="1" applyFill="1" applyBorder="1" applyAlignment="1">
      <alignment horizontal="center" vertical="center"/>
    </xf>
    <xf numFmtId="9" fontId="0" fillId="7" borderId="2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3" fontId="0" fillId="7" borderId="2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</cellXfs>
  <cellStyles count="196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6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Gevolgde hyperlink" xfId="394" builtinId="9" hidden="1"/>
    <cellStyle name="Gevolgde hyperlink" xfId="396" builtinId="9" hidden="1"/>
    <cellStyle name="Gevolgde hyperlink" xfId="398" builtinId="9" hidden="1"/>
    <cellStyle name="Gevolgde hyperlink" xfId="400" builtinId="9" hidden="1"/>
    <cellStyle name="Gevolgde hyperlink" xfId="402" builtinId="9" hidden="1"/>
    <cellStyle name="Gevolgde hyperlink" xfId="404" builtinId="9" hidden="1"/>
    <cellStyle name="Gevolgde hyperlink" xfId="406" builtinId="9" hidden="1"/>
    <cellStyle name="Gevolgde hyperlink" xfId="408" builtinId="9" hidden="1"/>
    <cellStyle name="Gevolgde hyperlink" xfId="410" builtinId="9" hidden="1"/>
    <cellStyle name="Gevolgde hyperlink" xfId="412" builtinId="9" hidden="1"/>
    <cellStyle name="Gevolgde hyperlink" xfId="414" builtinId="9" hidden="1"/>
    <cellStyle name="Gevolgde hyperlink" xfId="416" builtinId="9" hidden="1"/>
    <cellStyle name="Gevolgde hyperlink" xfId="418" builtinId="9" hidden="1"/>
    <cellStyle name="Gevolgde hyperlink" xfId="420" builtinId="9" hidden="1"/>
    <cellStyle name="Gevolgde hyperlink" xfId="422" builtinId="9" hidden="1"/>
    <cellStyle name="Gevolgde hyperlink" xfId="424" builtinId="9" hidden="1"/>
    <cellStyle name="Gevolgde hyperlink" xfId="426" builtinId="9" hidden="1"/>
    <cellStyle name="Gevolgde hyperlink" xfId="428" builtinId="9" hidden="1"/>
    <cellStyle name="Gevolgde hyperlink" xfId="430" builtinId="9" hidden="1"/>
    <cellStyle name="Gevolgde hyperlink" xfId="432" builtinId="9" hidden="1"/>
    <cellStyle name="Gevolgde hyperlink" xfId="434" builtinId="9" hidden="1"/>
    <cellStyle name="Gevolgde hyperlink" xfId="436" builtinId="9" hidden="1"/>
    <cellStyle name="Gevolgde hyperlink" xfId="438" builtinId="9" hidden="1"/>
    <cellStyle name="Gevolgde hyperlink" xfId="440" builtinId="9" hidden="1"/>
    <cellStyle name="Gevolgde hyperlink" xfId="442" builtinId="9" hidden="1"/>
    <cellStyle name="Gevolgde hyperlink" xfId="444" builtinId="9" hidden="1"/>
    <cellStyle name="Gevolgde hyperlink" xfId="446" builtinId="9" hidden="1"/>
    <cellStyle name="Gevolgde hyperlink" xfId="448" builtinId="9" hidden="1"/>
    <cellStyle name="Gevolgde hyperlink" xfId="450" builtinId="9" hidden="1"/>
    <cellStyle name="Gevolgde hyperlink" xfId="452" builtinId="9" hidden="1"/>
    <cellStyle name="Gevolgde hyperlink" xfId="454" builtinId="9" hidden="1"/>
    <cellStyle name="Gevolgde hyperlink" xfId="456" builtinId="9" hidden="1"/>
    <cellStyle name="Gevolgde hyperlink" xfId="458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Gevolgde hyperlink" xfId="940" builtinId="9" hidden="1"/>
    <cellStyle name="Gevolgde hyperlink" xfId="942" builtinId="9" hidden="1"/>
    <cellStyle name="Gevolgde hyperlink" xfId="944" builtinId="9" hidden="1"/>
    <cellStyle name="Gevolgde hyperlink" xfId="946" builtinId="9" hidden="1"/>
    <cellStyle name="Gevolgde hyperlink" xfId="948" builtinId="9" hidden="1"/>
    <cellStyle name="Gevolgde hyperlink" xfId="950" builtinId="9" hidden="1"/>
    <cellStyle name="Gevolgde hyperlink" xfId="952" builtinId="9" hidden="1"/>
    <cellStyle name="Gevolgde hyperlink" xfId="954" builtinId="9" hidden="1"/>
    <cellStyle name="Gevolgde hyperlink" xfId="956" builtinId="9" hidden="1"/>
    <cellStyle name="Gevolgde hyperlink" xfId="958" builtinId="9" hidden="1"/>
    <cellStyle name="Gevolgde hyperlink" xfId="960" builtinId="9" hidden="1"/>
    <cellStyle name="Gevolgde hyperlink" xfId="962" builtinId="9" hidden="1"/>
    <cellStyle name="Gevolgde hyperlink" xfId="964" builtinId="9" hidden="1"/>
    <cellStyle name="Gevolgde hyperlink" xfId="966" builtinId="9" hidden="1"/>
    <cellStyle name="Gevolgde hyperlink" xfId="968" builtinId="9" hidden="1"/>
    <cellStyle name="Gevolgde hyperlink" xfId="970" builtinId="9" hidden="1"/>
    <cellStyle name="Gevolgde hyperlink" xfId="972" builtinId="9" hidden="1"/>
    <cellStyle name="Gevolgde hyperlink" xfId="974" builtinId="9" hidden="1"/>
    <cellStyle name="Gevolgde hyperlink" xfId="976" builtinId="9" hidden="1"/>
    <cellStyle name="Gevolgde hyperlink" xfId="978" builtinId="9" hidden="1"/>
    <cellStyle name="Gevolgde hyperlink" xfId="980" builtinId="9" hidden="1"/>
    <cellStyle name="Gevolgde hyperlink" xfId="982" builtinId="9" hidden="1"/>
    <cellStyle name="Gevolgde hyperlink" xfId="984" builtinId="9" hidden="1"/>
    <cellStyle name="Gevolgde hyperlink" xfId="986" builtinId="9" hidden="1"/>
    <cellStyle name="Gevolgde hyperlink" xfId="988" builtinId="9" hidden="1"/>
    <cellStyle name="Gevolgde hyperlink" xfId="990" builtinId="9" hidden="1"/>
    <cellStyle name="Gevolgde hyperlink" xfId="992" builtinId="9" hidden="1"/>
    <cellStyle name="Gevolgde hyperlink" xfId="994" builtinId="9" hidden="1"/>
    <cellStyle name="Gevolgde hyperlink" xfId="996" builtinId="9" hidden="1"/>
    <cellStyle name="Gevolgde hyperlink" xfId="998" builtinId="9" hidden="1"/>
    <cellStyle name="Gevolgde hyperlink" xfId="1000" builtinId="9" hidden="1"/>
    <cellStyle name="Gevolgde hyperlink" xfId="1002" builtinId="9" hidden="1"/>
    <cellStyle name="Gevolgde hyperlink" xfId="1004" builtinId="9" hidden="1"/>
    <cellStyle name="Gevolgde hyperlink" xfId="1006" builtinId="9" hidden="1"/>
    <cellStyle name="Gevolgde hyperlink" xfId="1008" builtinId="9" hidden="1"/>
    <cellStyle name="Gevolgde hyperlink" xfId="1010" builtinId="9" hidden="1"/>
    <cellStyle name="Gevolgde hyperlink" xfId="1012" builtinId="9" hidden="1"/>
    <cellStyle name="Gevolgde hyperlink" xfId="1014" builtinId="9" hidden="1"/>
    <cellStyle name="Gevolgde hyperlink" xfId="1016" builtinId="9" hidden="1"/>
    <cellStyle name="Gevolgde hyperlink" xfId="1018" builtinId="9" hidden="1"/>
    <cellStyle name="Gevolgde hyperlink" xfId="1020" builtinId="9" hidden="1"/>
    <cellStyle name="Gevolgde hyperlink" xfId="1022" builtinId="9" hidden="1"/>
    <cellStyle name="Gevolgde hyperlink" xfId="1024" builtinId="9" hidden="1"/>
    <cellStyle name="Gevolgde hyperlink" xfId="1026" builtinId="9" hidden="1"/>
    <cellStyle name="Gevolgde hyperlink" xfId="1028" builtinId="9" hidden="1"/>
    <cellStyle name="Gevolgde hyperlink" xfId="1030" builtinId="9" hidden="1"/>
    <cellStyle name="Gevolgde hyperlink" xfId="1032" builtinId="9" hidden="1"/>
    <cellStyle name="Gevolgde hyperlink" xfId="1034" builtinId="9" hidden="1"/>
    <cellStyle name="Gevolgde hyperlink" xfId="1036" builtinId="9" hidden="1"/>
    <cellStyle name="Gevolgde hyperlink" xfId="1038" builtinId="9" hidden="1"/>
    <cellStyle name="Gevolgde hyperlink" xfId="1040" builtinId="9" hidden="1"/>
    <cellStyle name="Gevolgde hyperlink" xfId="1042" builtinId="9" hidden="1"/>
    <cellStyle name="Gevolgde hyperlink" xfId="1044" builtinId="9" hidden="1"/>
    <cellStyle name="Gevolgde hyperlink" xfId="1046" builtinId="9" hidden="1"/>
    <cellStyle name="Gevolgde hyperlink" xfId="1048" builtinId="9" hidden="1"/>
    <cellStyle name="Gevolgde hyperlink" xfId="1050" builtinId="9" hidden="1"/>
    <cellStyle name="Gevolgde hyperlink" xfId="1052" builtinId="9" hidden="1"/>
    <cellStyle name="Gevolgde hyperlink" xfId="1054" builtinId="9" hidden="1"/>
    <cellStyle name="Gevolgde hyperlink" xfId="1056" builtinId="9" hidden="1"/>
    <cellStyle name="Gevolgde hyperlink" xfId="1058" builtinId="9" hidden="1"/>
    <cellStyle name="Gevolgde hyperlink" xfId="1060" builtinId="9" hidden="1"/>
    <cellStyle name="Gevolgde hyperlink" xfId="1062" builtinId="9" hidden="1"/>
    <cellStyle name="Gevolgde hyperlink" xfId="1064" builtinId="9" hidden="1"/>
    <cellStyle name="Gevolgde hyperlink" xfId="1066" builtinId="9" hidden="1"/>
    <cellStyle name="Gevolgde hyperlink" xfId="1068" builtinId="9" hidden="1"/>
    <cellStyle name="Gevolgde hyperlink" xfId="1070" builtinId="9" hidden="1"/>
    <cellStyle name="Gevolgde hyperlink" xfId="1072" builtinId="9" hidden="1"/>
    <cellStyle name="Gevolgde hyperlink" xfId="1074" builtinId="9" hidden="1"/>
    <cellStyle name="Gevolgde hyperlink" xfId="1076" builtinId="9" hidden="1"/>
    <cellStyle name="Gevolgde hyperlink" xfId="1078" builtinId="9" hidden="1"/>
    <cellStyle name="Gevolgde hyperlink" xfId="1080" builtinId="9" hidden="1"/>
    <cellStyle name="Gevolgde hyperlink" xfId="1082" builtinId="9" hidden="1"/>
    <cellStyle name="Gevolgde hyperlink" xfId="1084" builtinId="9" hidden="1"/>
    <cellStyle name="Gevolgde hyperlink" xfId="1086" builtinId="9" hidden="1"/>
    <cellStyle name="Gevolgde hyperlink" xfId="1088" builtinId="9" hidden="1"/>
    <cellStyle name="Gevolgde hyperlink" xfId="1090" builtinId="9" hidden="1"/>
    <cellStyle name="Gevolgde hyperlink" xfId="1092" builtinId="9" hidden="1"/>
    <cellStyle name="Gevolgde hyperlink" xfId="1094" builtinId="9" hidden="1"/>
    <cellStyle name="Gevolgde hyperlink" xfId="1096" builtinId="9" hidden="1"/>
    <cellStyle name="Gevolgde hyperlink" xfId="1098" builtinId="9" hidden="1"/>
    <cellStyle name="Gevolgde hyperlink" xfId="1100" builtinId="9" hidden="1"/>
    <cellStyle name="Gevolgde hyperlink" xfId="1102" builtinId="9" hidden="1"/>
    <cellStyle name="Gevolgde hyperlink" xfId="1104" builtinId="9" hidden="1"/>
    <cellStyle name="Gevolgde hyperlink" xfId="1106" builtinId="9" hidden="1"/>
    <cellStyle name="Gevolgde hyperlink" xfId="1108" builtinId="9" hidden="1"/>
    <cellStyle name="Gevolgde hyperlink" xfId="1110" builtinId="9" hidden="1"/>
    <cellStyle name="Gevolgde hyperlink" xfId="1112" builtinId="9" hidden="1"/>
    <cellStyle name="Gevolgde hyperlink" xfId="1114" builtinId="9" hidden="1"/>
    <cellStyle name="Gevolgde hyperlink" xfId="1116" builtinId="9" hidden="1"/>
    <cellStyle name="Gevolgde hyperlink" xfId="1118" builtinId="9" hidden="1"/>
    <cellStyle name="Gevolgde hyperlink" xfId="1120" builtinId="9" hidden="1"/>
    <cellStyle name="Gevolgde hyperlink" xfId="1122" builtinId="9" hidden="1"/>
    <cellStyle name="Gevolgde hyperlink" xfId="1124" builtinId="9" hidden="1"/>
    <cellStyle name="Gevolgde hyperlink" xfId="1126" builtinId="9" hidden="1"/>
    <cellStyle name="Gevolgde hyperlink" xfId="1128" builtinId="9" hidden="1"/>
    <cellStyle name="Gevolgde hyperlink" xfId="1130" builtinId="9" hidden="1"/>
    <cellStyle name="Gevolgde hyperlink" xfId="1132" builtinId="9" hidden="1"/>
    <cellStyle name="Gevolgde hyperlink" xfId="1134" builtinId="9" hidden="1"/>
    <cellStyle name="Gevolgde hyperlink" xfId="1136" builtinId="9" hidden="1"/>
    <cellStyle name="Gevolgde hyperlink" xfId="1138" builtinId="9" hidden="1"/>
    <cellStyle name="Gevolgde hyperlink" xfId="1140" builtinId="9" hidden="1"/>
    <cellStyle name="Gevolgde hyperlink" xfId="1142" builtinId="9" hidden="1"/>
    <cellStyle name="Gevolgde hyperlink" xfId="1144" builtinId="9" hidden="1"/>
    <cellStyle name="Gevolgde hyperlink" xfId="1146" builtinId="9" hidden="1"/>
    <cellStyle name="Gevolgde hyperlink" xfId="1148" builtinId="9" hidden="1"/>
    <cellStyle name="Gevolgde hyperlink" xfId="1150" builtinId="9" hidden="1"/>
    <cellStyle name="Gevolgde hyperlink" xfId="1152" builtinId="9" hidden="1"/>
    <cellStyle name="Gevolgde hyperlink" xfId="1154" builtinId="9" hidden="1"/>
    <cellStyle name="Gevolgde hyperlink" xfId="1156" builtinId="9" hidden="1"/>
    <cellStyle name="Gevolgde hyperlink" xfId="1158" builtinId="9" hidden="1"/>
    <cellStyle name="Gevolgde hyperlink" xfId="1160" builtinId="9" hidden="1"/>
    <cellStyle name="Gevolgde hyperlink" xfId="1162" builtinId="9" hidden="1"/>
    <cellStyle name="Gevolgde hyperlink" xfId="1164" builtinId="9" hidden="1"/>
    <cellStyle name="Gevolgde hyperlink" xfId="1166" builtinId="9" hidden="1"/>
    <cellStyle name="Gevolgde hyperlink" xfId="1168" builtinId="9" hidden="1"/>
    <cellStyle name="Gevolgde hyperlink" xfId="1170" builtinId="9" hidden="1"/>
    <cellStyle name="Gevolgde hyperlink" xfId="1172" builtinId="9" hidden="1"/>
    <cellStyle name="Gevolgde hyperlink" xfId="1174" builtinId="9" hidden="1"/>
    <cellStyle name="Gevolgde hyperlink" xfId="1176" builtinId="9" hidden="1"/>
    <cellStyle name="Gevolgde hyperlink" xfId="1178" builtinId="9" hidden="1"/>
    <cellStyle name="Gevolgde hyperlink" xfId="1180" builtinId="9" hidden="1"/>
    <cellStyle name="Gevolgde hyperlink" xfId="1182" builtinId="9" hidden="1"/>
    <cellStyle name="Gevolgde hyperlink" xfId="1184" builtinId="9" hidden="1"/>
    <cellStyle name="Gevolgde hyperlink" xfId="1186" builtinId="9" hidden="1"/>
    <cellStyle name="Gevolgde hyperlink" xfId="1188" builtinId="9" hidden="1"/>
    <cellStyle name="Gevolgde hyperlink" xfId="1190" builtinId="9" hidden="1"/>
    <cellStyle name="Gevolgde hyperlink" xfId="1192" builtinId="9" hidden="1"/>
    <cellStyle name="Gevolgde hyperlink" xfId="1194" builtinId="9" hidden="1"/>
    <cellStyle name="Gevolgde hyperlink" xfId="1196" builtinId="9" hidden="1"/>
    <cellStyle name="Gevolgde hyperlink" xfId="1198" builtinId="9" hidden="1"/>
    <cellStyle name="Gevolgde hyperlink" xfId="1200" builtinId="9" hidden="1"/>
    <cellStyle name="Gevolgde hyperlink" xfId="1202" builtinId="9" hidden="1"/>
    <cellStyle name="Gevolgde hyperlink" xfId="1204" builtinId="9" hidden="1"/>
    <cellStyle name="Gevolgde hyperlink" xfId="1206" builtinId="9" hidden="1"/>
    <cellStyle name="Gevolgde hyperlink" xfId="1208" builtinId="9" hidden="1"/>
    <cellStyle name="Gevolgde hyperlink" xfId="1210" builtinId="9" hidden="1"/>
    <cellStyle name="Gevolgde hyperlink" xfId="1212" builtinId="9" hidden="1"/>
    <cellStyle name="Gevolgde hyperlink" xfId="1214" builtinId="9" hidden="1"/>
    <cellStyle name="Gevolgde hyperlink" xfId="1216" builtinId="9" hidden="1"/>
    <cellStyle name="Gevolgde hyperlink" xfId="1218" builtinId="9" hidden="1"/>
    <cellStyle name="Gevolgde hyperlink" xfId="1220" builtinId="9" hidden="1"/>
    <cellStyle name="Gevolgde hyperlink" xfId="1222" builtinId="9" hidden="1"/>
    <cellStyle name="Gevolgde hyperlink" xfId="1224" builtinId="9" hidden="1"/>
    <cellStyle name="Gevolgde hyperlink" xfId="1226" builtinId="9" hidden="1"/>
    <cellStyle name="Gevolgde hyperlink" xfId="1228" builtinId="9" hidden="1"/>
    <cellStyle name="Gevolgde hyperlink" xfId="1230" builtinId="9" hidden="1"/>
    <cellStyle name="Gevolgde hyperlink" xfId="1232" builtinId="9" hidden="1"/>
    <cellStyle name="Gevolgde hyperlink" xfId="1234" builtinId="9" hidden="1"/>
    <cellStyle name="Gevolgde hyperlink" xfId="1236" builtinId="9" hidden="1"/>
    <cellStyle name="Gevolgde hyperlink" xfId="1238" builtinId="9" hidden="1"/>
    <cellStyle name="Gevolgde hyperlink" xfId="1240" builtinId="9" hidden="1"/>
    <cellStyle name="Gevolgde hyperlink" xfId="1242" builtinId="9" hidden="1"/>
    <cellStyle name="Gevolgde hyperlink" xfId="1244" builtinId="9" hidden="1"/>
    <cellStyle name="Gevolgde hyperlink" xfId="1246" builtinId="9" hidden="1"/>
    <cellStyle name="Gevolgde hyperlink" xfId="1248" builtinId="9" hidden="1"/>
    <cellStyle name="Gevolgde hyperlink" xfId="1250" builtinId="9" hidden="1"/>
    <cellStyle name="Gevolgde hyperlink" xfId="1252" builtinId="9" hidden="1"/>
    <cellStyle name="Gevolgde hyperlink" xfId="1254" builtinId="9" hidden="1"/>
    <cellStyle name="Gevolgde hyperlink" xfId="1256" builtinId="9" hidden="1"/>
    <cellStyle name="Gevolgde hyperlink" xfId="1258" builtinId="9" hidden="1"/>
    <cellStyle name="Gevolgde hyperlink" xfId="1260" builtinId="9" hidden="1"/>
    <cellStyle name="Gevolgde hyperlink" xfId="1262" builtinId="9" hidden="1"/>
    <cellStyle name="Gevolgde hyperlink" xfId="1264" builtinId="9" hidden="1"/>
    <cellStyle name="Gevolgde hyperlink" xfId="1266" builtinId="9" hidden="1"/>
    <cellStyle name="Gevolgde hyperlink" xfId="1268" builtinId="9" hidden="1"/>
    <cellStyle name="Gevolgde hyperlink" xfId="1270" builtinId="9" hidden="1"/>
    <cellStyle name="Gevolgde hyperlink" xfId="1272" builtinId="9" hidden="1"/>
    <cellStyle name="Gevolgde hyperlink" xfId="1274" builtinId="9" hidden="1"/>
    <cellStyle name="Gevolgde hyperlink" xfId="1276" builtinId="9" hidden="1"/>
    <cellStyle name="Gevolgde hyperlink" xfId="1278" builtinId="9" hidden="1"/>
    <cellStyle name="Gevolgde hyperlink" xfId="1280" builtinId="9" hidden="1"/>
    <cellStyle name="Gevolgde hyperlink" xfId="1282" builtinId="9" hidden="1"/>
    <cellStyle name="Gevolgde hyperlink" xfId="1284" builtinId="9" hidden="1"/>
    <cellStyle name="Gevolgde hyperlink" xfId="1286" builtinId="9" hidden="1"/>
    <cellStyle name="Gevolgde hyperlink" xfId="1288" builtinId="9" hidden="1"/>
    <cellStyle name="Gevolgde hyperlink" xfId="1290" builtinId="9" hidden="1"/>
    <cellStyle name="Gevolgde hyperlink" xfId="1292" builtinId="9" hidden="1"/>
    <cellStyle name="Gevolgde hyperlink" xfId="1294" builtinId="9" hidden="1"/>
    <cellStyle name="Gevolgde hyperlink" xfId="1296" builtinId="9" hidden="1"/>
    <cellStyle name="Gevolgde hyperlink" xfId="1298" builtinId="9" hidden="1"/>
    <cellStyle name="Gevolgde hyperlink" xfId="1300" builtinId="9" hidden="1"/>
    <cellStyle name="Gevolgde hyperlink" xfId="1302" builtinId="9" hidden="1"/>
    <cellStyle name="Gevolgde hyperlink" xfId="1304" builtinId="9" hidden="1"/>
    <cellStyle name="Gevolgde hyperlink" xfId="1306" builtinId="9" hidden="1"/>
    <cellStyle name="Gevolgde hyperlink" xfId="1308" builtinId="9" hidden="1"/>
    <cellStyle name="Gevolgde hyperlink" xfId="1310" builtinId="9" hidden="1"/>
    <cellStyle name="Gevolgde hyperlink" xfId="1312" builtinId="9" hidden="1"/>
    <cellStyle name="Gevolgde hyperlink" xfId="1314" builtinId="9" hidden="1"/>
    <cellStyle name="Gevolgde hyperlink" xfId="1316" builtinId="9" hidden="1"/>
    <cellStyle name="Gevolgde hyperlink" xfId="1318" builtinId="9" hidden="1"/>
    <cellStyle name="Gevolgde hyperlink" xfId="1320" builtinId="9" hidden="1"/>
    <cellStyle name="Gevolgde hyperlink" xfId="1322" builtinId="9" hidden="1"/>
    <cellStyle name="Gevolgde hyperlink" xfId="1324" builtinId="9" hidden="1"/>
    <cellStyle name="Gevolgde hyperlink" xfId="1326" builtinId="9" hidden="1"/>
    <cellStyle name="Gevolgde hyperlink" xfId="1328" builtinId="9" hidden="1"/>
    <cellStyle name="Gevolgde hyperlink" xfId="1330" builtinId="9" hidden="1"/>
    <cellStyle name="Gevolgde hyperlink" xfId="1332" builtinId="9" hidden="1"/>
    <cellStyle name="Gevolgde hyperlink" xfId="1334" builtinId="9" hidden="1"/>
    <cellStyle name="Gevolgde hyperlink" xfId="1336" builtinId="9" hidden="1"/>
    <cellStyle name="Gevolgde hyperlink" xfId="1338" builtinId="9" hidden="1"/>
    <cellStyle name="Gevolgde hyperlink" xfId="1340" builtinId="9" hidden="1"/>
    <cellStyle name="Gevolgde hyperlink" xfId="1342" builtinId="9" hidden="1"/>
    <cellStyle name="Gevolgde hyperlink" xfId="1344" builtinId="9" hidden="1"/>
    <cellStyle name="Gevolgde hyperlink" xfId="1346" builtinId="9" hidden="1"/>
    <cellStyle name="Gevolgde hyperlink" xfId="1348" builtinId="9" hidden="1"/>
    <cellStyle name="Gevolgde hyperlink" xfId="1350" builtinId="9" hidden="1"/>
    <cellStyle name="Gevolgde hyperlink" xfId="1352" builtinId="9" hidden="1"/>
    <cellStyle name="Gevolgde hyperlink" xfId="1354" builtinId="9" hidden="1"/>
    <cellStyle name="Gevolgde hyperlink" xfId="1356" builtinId="9" hidden="1"/>
    <cellStyle name="Gevolgde hyperlink" xfId="1358" builtinId="9" hidden="1"/>
    <cellStyle name="Gevolgde hyperlink" xfId="1360" builtinId="9" hidden="1"/>
    <cellStyle name="Gevolgde hyperlink" xfId="1362" builtinId="9" hidden="1"/>
    <cellStyle name="Gevolgde hyperlink" xfId="1364" builtinId="9" hidden="1"/>
    <cellStyle name="Gevolgde hyperlink" xfId="1366" builtinId="9" hidden="1"/>
    <cellStyle name="Gevolgde hyperlink" xfId="1368" builtinId="9" hidden="1"/>
    <cellStyle name="Gevolgde hyperlink" xfId="1370" builtinId="9" hidden="1"/>
    <cellStyle name="Gevolgde hyperlink" xfId="1372" builtinId="9" hidden="1"/>
    <cellStyle name="Gevolgde hyperlink" xfId="1374" builtinId="9" hidden="1"/>
    <cellStyle name="Gevolgde hyperlink" xfId="1376" builtinId="9" hidden="1"/>
    <cellStyle name="Gevolgde hyperlink" xfId="1378" builtinId="9" hidden="1"/>
    <cellStyle name="Gevolgde hyperlink" xfId="1380" builtinId="9" hidden="1"/>
    <cellStyle name="Gevolgde hyperlink" xfId="1382" builtinId="9" hidden="1"/>
    <cellStyle name="Gevolgde hyperlink" xfId="1384" builtinId="9" hidden="1"/>
    <cellStyle name="Gevolgde hyperlink" xfId="1386" builtinId="9" hidden="1"/>
    <cellStyle name="Gevolgde hyperlink" xfId="1388" builtinId="9" hidden="1"/>
    <cellStyle name="Gevolgde hyperlink" xfId="1390" builtinId="9" hidden="1"/>
    <cellStyle name="Gevolgde hyperlink" xfId="1392" builtinId="9" hidden="1"/>
    <cellStyle name="Gevolgde hyperlink" xfId="1394" builtinId="9" hidden="1"/>
    <cellStyle name="Gevolgde hyperlink" xfId="1396" builtinId="9" hidden="1"/>
    <cellStyle name="Gevolgde hyperlink" xfId="1398" builtinId="9" hidden="1"/>
    <cellStyle name="Gevolgde hyperlink" xfId="1400" builtinId="9" hidden="1"/>
    <cellStyle name="Gevolgde hyperlink" xfId="1402" builtinId="9" hidden="1"/>
    <cellStyle name="Gevolgde hyperlink" xfId="1404" builtinId="9" hidden="1"/>
    <cellStyle name="Gevolgde hyperlink" xfId="1406" builtinId="9" hidden="1"/>
    <cellStyle name="Gevolgde hyperlink" xfId="1408" builtinId="9" hidden="1"/>
    <cellStyle name="Gevolgde hyperlink" xfId="1410" builtinId="9" hidden="1"/>
    <cellStyle name="Gevolgde hyperlink" xfId="1412" builtinId="9" hidden="1"/>
    <cellStyle name="Gevolgde hyperlink" xfId="1414" builtinId="9" hidden="1"/>
    <cellStyle name="Gevolgde hyperlink" xfId="1416" builtinId="9" hidden="1"/>
    <cellStyle name="Gevolgde hyperlink" xfId="1418" builtinId="9" hidden="1"/>
    <cellStyle name="Gevolgde hyperlink" xfId="1420" builtinId="9" hidden="1"/>
    <cellStyle name="Gevolgde hyperlink" xfId="1422" builtinId="9" hidden="1"/>
    <cellStyle name="Gevolgde hyperlink" xfId="1424" builtinId="9" hidden="1"/>
    <cellStyle name="Gevolgde hyperlink" xfId="1426" builtinId="9" hidden="1"/>
    <cellStyle name="Gevolgde hyperlink" xfId="1428" builtinId="9" hidden="1"/>
    <cellStyle name="Gevolgde hyperlink" xfId="1430" builtinId="9" hidden="1"/>
    <cellStyle name="Gevolgde hyperlink" xfId="1432" builtinId="9" hidden="1"/>
    <cellStyle name="Gevolgde hyperlink" xfId="1434" builtinId="9" hidden="1"/>
    <cellStyle name="Gevolgde hyperlink" xfId="1436" builtinId="9" hidden="1"/>
    <cellStyle name="Gevolgde hyperlink" xfId="1438" builtinId="9" hidden="1"/>
    <cellStyle name="Gevolgde hyperlink" xfId="1440" builtinId="9" hidden="1"/>
    <cellStyle name="Gevolgde hyperlink" xfId="1442" builtinId="9" hidden="1"/>
    <cellStyle name="Gevolgde hyperlink" xfId="1444" builtinId="9" hidden="1"/>
    <cellStyle name="Gevolgde hyperlink" xfId="1446" builtinId="9" hidden="1"/>
    <cellStyle name="Gevolgde hyperlink" xfId="1448" builtinId="9" hidden="1"/>
    <cellStyle name="Gevolgde hyperlink" xfId="1450" builtinId="9" hidden="1"/>
    <cellStyle name="Gevolgde hyperlink" xfId="1452" builtinId="9" hidden="1"/>
    <cellStyle name="Gevolgde hyperlink" xfId="1454" builtinId="9" hidden="1"/>
    <cellStyle name="Gevolgde hyperlink" xfId="1456" builtinId="9" hidden="1"/>
    <cellStyle name="Gevolgde hyperlink" xfId="1458" builtinId="9" hidden="1"/>
    <cellStyle name="Gevolgde hyperlink" xfId="1460" builtinId="9" hidden="1"/>
    <cellStyle name="Gevolgde hyperlink" xfId="1462" builtinId="9" hidden="1"/>
    <cellStyle name="Gevolgde hyperlink" xfId="1464" builtinId="9" hidden="1"/>
    <cellStyle name="Gevolgde hyperlink" xfId="1466" builtinId="9" hidden="1"/>
    <cellStyle name="Gevolgde hyperlink" xfId="1468" builtinId="9" hidden="1"/>
    <cellStyle name="Gevolgde hyperlink" xfId="1470" builtinId="9" hidden="1"/>
    <cellStyle name="Gevolgde hyperlink" xfId="1472" builtinId="9" hidden="1"/>
    <cellStyle name="Gevolgde hyperlink" xfId="1474" builtinId="9" hidden="1"/>
    <cellStyle name="Gevolgde hyperlink" xfId="1476" builtinId="9" hidden="1"/>
    <cellStyle name="Gevolgde hyperlink" xfId="1478" builtinId="9" hidden="1"/>
    <cellStyle name="Gevolgde hyperlink" xfId="1480" builtinId="9" hidden="1"/>
    <cellStyle name="Gevolgde hyperlink" xfId="1482" builtinId="9" hidden="1"/>
    <cellStyle name="Gevolgde hyperlink" xfId="1484" builtinId="9" hidden="1"/>
    <cellStyle name="Gevolgde hyperlink" xfId="1486" builtinId="9" hidden="1"/>
    <cellStyle name="Gevolgde hyperlink" xfId="1488" builtinId="9" hidden="1"/>
    <cellStyle name="Gevolgde hyperlink" xfId="1490" builtinId="9" hidden="1"/>
    <cellStyle name="Gevolgde hyperlink" xfId="1492" builtinId="9" hidden="1"/>
    <cellStyle name="Gevolgde hyperlink" xfId="1494" builtinId="9" hidden="1"/>
    <cellStyle name="Gevolgde hyperlink" xfId="1496" builtinId="9" hidden="1"/>
    <cellStyle name="Gevolgde hyperlink" xfId="1498" builtinId="9" hidden="1"/>
    <cellStyle name="Gevolgde hyperlink" xfId="1500" builtinId="9" hidden="1"/>
    <cellStyle name="Gevolgde hyperlink" xfId="1502" builtinId="9" hidden="1"/>
    <cellStyle name="Gevolgde hyperlink" xfId="1504" builtinId="9" hidden="1"/>
    <cellStyle name="Gevolgde hyperlink" xfId="1506" builtinId="9" hidden="1"/>
    <cellStyle name="Gevolgde hyperlink" xfId="1508" builtinId="9" hidden="1"/>
    <cellStyle name="Gevolgde hyperlink" xfId="1510" builtinId="9" hidden="1"/>
    <cellStyle name="Gevolgde hyperlink" xfId="1512" builtinId="9" hidden="1"/>
    <cellStyle name="Gevolgde hyperlink" xfId="1514" builtinId="9" hidden="1"/>
    <cellStyle name="Gevolgde hyperlink" xfId="1516" builtinId="9" hidden="1"/>
    <cellStyle name="Gevolgde hyperlink" xfId="1518" builtinId="9" hidden="1"/>
    <cellStyle name="Gevolgde hyperlink" xfId="1520" builtinId="9" hidden="1"/>
    <cellStyle name="Gevolgde hyperlink" xfId="1522" builtinId="9" hidden="1"/>
    <cellStyle name="Gevolgde hyperlink" xfId="1524" builtinId="9" hidden="1"/>
    <cellStyle name="Gevolgde hyperlink" xfId="1526" builtinId="9" hidden="1"/>
    <cellStyle name="Gevolgde hyperlink" xfId="1528" builtinId="9" hidden="1"/>
    <cellStyle name="Gevolgde hyperlink" xfId="1530" builtinId="9" hidden="1"/>
    <cellStyle name="Gevolgde hyperlink" xfId="1532" builtinId="9" hidden="1"/>
    <cellStyle name="Gevolgde hyperlink" xfId="1534" builtinId="9" hidden="1"/>
    <cellStyle name="Gevolgde hyperlink" xfId="1536" builtinId="9" hidden="1"/>
    <cellStyle name="Gevolgde hyperlink" xfId="1538" builtinId="9" hidden="1"/>
    <cellStyle name="Gevolgde hyperlink" xfId="1540" builtinId="9" hidden="1"/>
    <cellStyle name="Gevolgde hyperlink" xfId="1542" builtinId="9" hidden="1"/>
    <cellStyle name="Gevolgde hyperlink" xfId="1544" builtinId="9" hidden="1"/>
    <cellStyle name="Gevolgde hyperlink" xfId="1546" builtinId="9" hidden="1"/>
    <cellStyle name="Gevolgde hyperlink" xfId="1548" builtinId="9" hidden="1"/>
    <cellStyle name="Gevolgde hyperlink" xfId="1550" builtinId="9" hidden="1"/>
    <cellStyle name="Gevolgde hyperlink" xfId="1552" builtinId="9" hidden="1"/>
    <cellStyle name="Gevolgde hyperlink" xfId="1554" builtinId="9" hidden="1"/>
    <cellStyle name="Gevolgde hyperlink" xfId="1556" builtinId="9" hidden="1"/>
    <cellStyle name="Gevolgde hyperlink" xfId="1558" builtinId="9" hidden="1"/>
    <cellStyle name="Gevolgde hyperlink" xfId="1560" builtinId="9" hidden="1"/>
    <cellStyle name="Gevolgde hyperlink" xfId="1562" builtinId="9" hidden="1"/>
    <cellStyle name="Gevolgde hyperlink" xfId="1564" builtinId="9" hidden="1"/>
    <cellStyle name="Gevolgde hyperlink" xfId="1566" builtinId="9" hidden="1"/>
    <cellStyle name="Gevolgde hyperlink" xfId="1568" builtinId="9" hidden="1"/>
    <cellStyle name="Gevolgde hyperlink" xfId="1570" builtinId="9" hidden="1"/>
    <cellStyle name="Gevolgde hyperlink" xfId="1572" builtinId="9" hidden="1"/>
    <cellStyle name="Gevolgde hyperlink" xfId="1574" builtinId="9" hidden="1"/>
    <cellStyle name="Gevolgde hyperlink" xfId="1576" builtinId="9" hidden="1"/>
    <cellStyle name="Gevolgde hyperlink" xfId="1578" builtinId="9" hidden="1"/>
    <cellStyle name="Gevolgde hyperlink" xfId="1580" builtinId="9" hidden="1"/>
    <cellStyle name="Gevolgde hyperlink" xfId="1582" builtinId="9" hidden="1"/>
    <cellStyle name="Gevolgde hyperlink" xfId="1584" builtinId="9" hidden="1"/>
    <cellStyle name="Gevolgde hyperlink" xfId="1586" builtinId="9" hidden="1"/>
    <cellStyle name="Gevolgde hyperlink" xfId="1588" builtinId="9" hidden="1"/>
    <cellStyle name="Gevolgde hyperlink" xfId="1590" builtinId="9" hidden="1"/>
    <cellStyle name="Gevolgde hyperlink" xfId="1592" builtinId="9" hidden="1"/>
    <cellStyle name="Gevolgde hyperlink" xfId="1594" builtinId="9" hidden="1"/>
    <cellStyle name="Gevolgde hyperlink" xfId="1596" builtinId="9" hidden="1"/>
    <cellStyle name="Gevolgde hyperlink" xfId="1598" builtinId="9" hidden="1"/>
    <cellStyle name="Gevolgde hyperlink" xfId="1600" builtinId="9" hidden="1"/>
    <cellStyle name="Gevolgde hyperlink" xfId="1602" builtinId="9" hidden="1"/>
    <cellStyle name="Gevolgde hyperlink" xfId="1604" builtinId="9" hidden="1"/>
    <cellStyle name="Gevolgde hyperlink" xfId="1606" builtinId="9" hidden="1"/>
    <cellStyle name="Gevolgde hyperlink" xfId="1608" builtinId="9" hidden="1"/>
    <cellStyle name="Gevolgde hyperlink" xfId="1610" builtinId="9" hidden="1"/>
    <cellStyle name="Gevolgde hyperlink" xfId="1612" builtinId="9" hidden="1"/>
    <cellStyle name="Gevolgde hyperlink" xfId="1614" builtinId="9" hidden="1"/>
    <cellStyle name="Gevolgde hyperlink" xfId="1616" builtinId="9" hidden="1"/>
    <cellStyle name="Gevolgde hyperlink" xfId="1618" builtinId="9" hidden="1"/>
    <cellStyle name="Gevolgde hyperlink" xfId="1620" builtinId="9" hidden="1"/>
    <cellStyle name="Gevolgde hyperlink" xfId="1622" builtinId="9" hidden="1"/>
    <cellStyle name="Gevolgde hyperlink" xfId="1624" builtinId="9" hidden="1"/>
    <cellStyle name="Gevolgde hyperlink" xfId="1626" builtinId="9" hidden="1"/>
    <cellStyle name="Gevolgde hyperlink" xfId="1628" builtinId="9" hidden="1"/>
    <cellStyle name="Gevolgde hyperlink" xfId="1630" builtinId="9" hidden="1"/>
    <cellStyle name="Gevolgde hyperlink" xfId="1632" builtinId="9" hidden="1"/>
    <cellStyle name="Gevolgde hyperlink" xfId="1634" builtinId="9" hidden="1"/>
    <cellStyle name="Gevolgde hyperlink" xfId="1636" builtinId="9" hidden="1"/>
    <cellStyle name="Gevolgde hyperlink" xfId="1638" builtinId="9" hidden="1"/>
    <cellStyle name="Gevolgde hyperlink" xfId="1640" builtinId="9" hidden="1"/>
    <cellStyle name="Gevolgde hyperlink" xfId="1642" builtinId="9" hidden="1"/>
    <cellStyle name="Gevolgde hyperlink" xfId="1644" builtinId="9" hidden="1"/>
    <cellStyle name="Gevolgde hyperlink" xfId="1646" builtinId="9" hidden="1"/>
    <cellStyle name="Gevolgde hyperlink" xfId="1648" builtinId="9" hidden="1"/>
    <cellStyle name="Gevolgde hyperlink" xfId="1650" builtinId="9" hidden="1"/>
    <cellStyle name="Gevolgde hyperlink" xfId="1652" builtinId="9" hidden="1"/>
    <cellStyle name="Gevolgde hyperlink" xfId="1654" builtinId="9" hidden="1"/>
    <cellStyle name="Gevolgde hyperlink" xfId="1656" builtinId="9" hidden="1"/>
    <cellStyle name="Gevolgde hyperlink" xfId="1658" builtinId="9" hidden="1"/>
    <cellStyle name="Gevolgde hyperlink" xfId="1660" builtinId="9" hidden="1"/>
    <cellStyle name="Gevolgde hyperlink" xfId="1662" builtinId="9" hidden="1"/>
    <cellStyle name="Gevolgde hyperlink" xfId="1664" builtinId="9" hidden="1"/>
    <cellStyle name="Gevolgde hyperlink" xfId="1666" builtinId="9" hidden="1"/>
    <cellStyle name="Gevolgde hyperlink" xfId="1668" builtinId="9" hidden="1"/>
    <cellStyle name="Gevolgde hyperlink" xfId="1670" builtinId="9" hidden="1"/>
    <cellStyle name="Gevolgde hyperlink" xfId="1672" builtinId="9" hidden="1"/>
    <cellStyle name="Gevolgde hyperlink" xfId="1674" builtinId="9" hidden="1"/>
    <cellStyle name="Gevolgde hyperlink" xfId="1676" builtinId="9" hidden="1"/>
    <cellStyle name="Gevolgde hyperlink" xfId="1678" builtinId="9" hidden="1"/>
    <cellStyle name="Gevolgde hyperlink" xfId="1680" builtinId="9" hidden="1"/>
    <cellStyle name="Gevolgde hyperlink" xfId="1682" builtinId="9" hidden="1"/>
    <cellStyle name="Gevolgde hyperlink" xfId="1684" builtinId="9" hidden="1"/>
    <cellStyle name="Gevolgde hyperlink" xfId="1686" builtinId="9" hidden="1"/>
    <cellStyle name="Gevolgde hyperlink" xfId="1688" builtinId="9" hidden="1"/>
    <cellStyle name="Gevolgde hyperlink" xfId="1690" builtinId="9" hidden="1"/>
    <cellStyle name="Gevolgde hyperlink" xfId="1692" builtinId="9" hidden="1"/>
    <cellStyle name="Gevolgde hyperlink" xfId="1694" builtinId="9" hidden="1"/>
    <cellStyle name="Gevolgde hyperlink" xfId="1696" builtinId="9" hidden="1"/>
    <cellStyle name="Gevolgde hyperlink" xfId="1698" builtinId="9" hidden="1"/>
    <cellStyle name="Gevolgde hyperlink" xfId="1700" builtinId="9" hidden="1"/>
    <cellStyle name="Gevolgde hyperlink" xfId="1702" builtinId="9" hidden="1"/>
    <cellStyle name="Gevolgde hyperlink" xfId="1704" builtinId="9" hidden="1"/>
    <cellStyle name="Gevolgde hyperlink" xfId="1706" builtinId="9" hidden="1"/>
    <cellStyle name="Gevolgde hyperlink" xfId="1708" builtinId="9" hidden="1"/>
    <cellStyle name="Gevolgde hyperlink" xfId="1710" builtinId="9" hidden="1"/>
    <cellStyle name="Gevolgde hyperlink" xfId="1712" builtinId="9" hidden="1"/>
    <cellStyle name="Gevolgde hyperlink" xfId="1714" builtinId="9" hidden="1"/>
    <cellStyle name="Gevolgde hyperlink" xfId="1716" builtinId="9" hidden="1"/>
    <cellStyle name="Gevolgde hyperlink" xfId="1718" builtinId="9" hidden="1"/>
    <cellStyle name="Gevolgde hyperlink" xfId="1720" builtinId="9" hidden="1"/>
    <cellStyle name="Gevolgde hyperlink" xfId="1722" builtinId="9" hidden="1"/>
    <cellStyle name="Gevolgde hyperlink" xfId="1724" builtinId="9" hidden="1"/>
    <cellStyle name="Gevolgde hyperlink" xfId="1726" builtinId="9" hidden="1"/>
    <cellStyle name="Gevolgde hyperlink" xfId="1728" builtinId="9" hidden="1"/>
    <cellStyle name="Gevolgde hyperlink" xfId="1730" builtinId="9" hidden="1"/>
    <cellStyle name="Gevolgde hyperlink" xfId="1732" builtinId="9" hidden="1"/>
    <cellStyle name="Gevolgde hyperlink" xfId="1734" builtinId="9" hidden="1"/>
    <cellStyle name="Gevolgde hyperlink" xfId="1736" builtinId="9" hidden="1"/>
    <cellStyle name="Gevolgde hyperlink" xfId="1738" builtinId="9" hidden="1"/>
    <cellStyle name="Gevolgde hyperlink" xfId="1740" builtinId="9" hidden="1"/>
    <cellStyle name="Gevolgde hyperlink" xfId="1742" builtinId="9" hidden="1"/>
    <cellStyle name="Gevolgde hyperlink" xfId="1744" builtinId="9" hidden="1"/>
    <cellStyle name="Gevolgde hyperlink" xfId="1746" builtinId="9" hidden="1"/>
    <cellStyle name="Gevolgde hyperlink" xfId="1748" builtinId="9" hidden="1"/>
    <cellStyle name="Gevolgde hyperlink" xfId="1750" builtinId="9" hidden="1"/>
    <cellStyle name="Gevolgde hyperlink" xfId="1752" builtinId="9" hidden="1"/>
    <cellStyle name="Gevolgde hyperlink" xfId="1754" builtinId="9" hidden="1"/>
    <cellStyle name="Gevolgde hyperlink" xfId="1756" builtinId="9" hidden="1"/>
    <cellStyle name="Gevolgde hyperlink" xfId="1758" builtinId="9" hidden="1"/>
    <cellStyle name="Gevolgde hyperlink" xfId="1760" builtinId="9" hidden="1"/>
    <cellStyle name="Gevolgde hyperlink" xfId="1762" builtinId="9" hidden="1"/>
    <cellStyle name="Gevolgde hyperlink" xfId="1764" builtinId="9" hidden="1"/>
    <cellStyle name="Gevolgde hyperlink" xfId="1766" builtinId="9" hidden="1"/>
    <cellStyle name="Gevolgde hyperlink" xfId="1768" builtinId="9" hidden="1"/>
    <cellStyle name="Gevolgde hyperlink" xfId="1770" builtinId="9" hidden="1"/>
    <cellStyle name="Gevolgde hyperlink" xfId="1772" builtinId="9" hidden="1"/>
    <cellStyle name="Gevolgde hyperlink" xfId="1774" builtinId="9" hidden="1"/>
    <cellStyle name="Gevolgde hyperlink" xfId="1776" builtinId="9" hidden="1"/>
    <cellStyle name="Gevolgde hyperlink" xfId="1778" builtinId="9" hidden="1"/>
    <cellStyle name="Gevolgde hyperlink" xfId="1780" builtinId="9" hidden="1"/>
    <cellStyle name="Gevolgde hyperlink" xfId="1782" builtinId="9" hidden="1"/>
    <cellStyle name="Gevolgde hyperlink" xfId="1784" builtinId="9" hidden="1"/>
    <cellStyle name="Gevolgde hyperlink" xfId="1786" builtinId="9" hidden="1"/>
    <cellStyle name="Gevolgde hyperlink" xfId="1788" builtinId="9" hidden="1"/>
    <cellStyle name="Gevolgde hyperlink" xfId="1790" builtinId="9" hidden="1"/>
    <cellStyle name="Gevolgde hyperlink" xfId="1792" builtinId="9" hidden="1"/>
    <cellStyle name="Gevolgde hyperlink" xfId="1794" builtinId="9" hidden="1"/>
    <cellStyle name="Gevolgde hyperlink" xfId="1796" builtinId="9" hidden="1"/>
    <cellStyle name="Gevolgde hyperlink" xfId="1798" builtinId="9" hidden="1"/>
    <cellStyle name="Gevolgde hyperlink" xfId="1800" builtinId="9" hidden="1"/>
    <cellStyle name="Gevolgde hyperlink" xfId="1802" builtinId="9" hidden="1"/>
    <cellStyle name="Gevolgde hyperlink" xfId="1804" builtinId="9" hidden="1"/>
    <cellStyle name="Gevolgde hyperlink" xfId="1806" builtinId="9" hidden="1"/>
    <cellStyle name="Gevolgde hyperlink" xfId="1808" builtinId="9" hidden="1"/>
    <cellStyle name="Gevolgde hyperlink" xfId="1810" builtinId="9" hidden="1"/>
    <cellStyle name="Gevolgde hyperlink" xfId="1812" builtinId="9" hidden="1"/>
    <cellStyle name="Gevolgde hyperlink" xfId="1814" builtinId="9" hidden="1"/>
    <cellStyle name="Gevolgde hyperlink" xfId="1816" builtinId="9" hidden="1"/>
    <cellStyle name="Gevolgde hyperlink" xfId="1818" builtinId="9" hidden="1"/>
    <cellStyle name="Gevolgde hyperlink" xfId="1820" builtinId="9" hidden="1"/>
    <cellStyle name="Gevolgde hyperlink" xfId="1822" builtinId="9" hidden="1"/>
    <cellStyle name="Gevolgde hyperlink" xfId="1824" builtinId="9" hidden="1"/>
    <cellStyle name="Gevolgde hyperlink" xfId="1826" builtinId="9" hidden="1"/>
    <cellStyle name="Gevolgde hyperlink" xfId="1828" builtinId="9" hidden="1"/>
    <cellStyle name="Gevolgde hyperlink" xfId="1830" builtinId="9" hidden="1"/>
    <cellStyle name="Gevolgde hyperlink" xfId="1832" builtinId="9" hidden="1"/>
    <cellStyle name="Gevolgde hyperlink" xfId="1834" builtinId="9" hidden="1"/>
    <cellStyle name="Gevolgde hyperlink" xfId="1836" builtinId="9" hidden="1"/>
    <cellStyle name="Gevolgde hyperlink" xfId="1838" builtinId="9" hidden="1"/>
    <cellStyle name="Gevolgde hyperlink" xfId="1840" builtinId="9" hidden="1"/>
    <cellStyle name="Gevolgde hyperlink" xfId="1842" builtinId="9" hidden="1"/>
    <cellStyle name="Gevolgde hyperlink" xfId="1844" builtinId="9" hidden="1"/>
    <cellStyle name="Gevolgde hyperlink" xfId="1846" builtinId="9" hidden="1"/>
    <cellStyle name="Gevolgde hyperlink" xfId="1848" builtinId="9" hidden="1"/>
    <cellStyle name="Gevolgde hyperlink" xfId="1850" builtinId="9" hidden="1"/>
    <cellStyle name="Gevolgde hyperlink" xfId="1852" builtinId="9" hidden="1"/>
    <cellStyle name="Gevolgde hyperlink" xfId="1854" builtinId="9" hidden="1"/>
    <cellStyle name="Gevolgde hyperlink" xfId="1856" builtinId="9" hidden="1"/>
    <cellStyle name="Gevolgde hyperlink" xfId="1858" builtinId="9" hidden="1"/>
    <cellStyle name="Gevolgde hyperlink" xfId="1860" builtinId="9" hidden="1"/>
    <cellStyle name="Gevolgde hyperlink" xfId="1862" builtinId="9" hidden="1"/>
    <cellStyle name="Gevolgde hyperlink" xfId="1864" builtinId="9" hidden="1"/>
    <cellStyle name="Gevolgde hyperlink" xfId="1866" builtinId="9" hidden="1"/>
    <cellStyle name="Gevolgde hyperlink" xfId="1868" builtinId="9" hidden="1"/>
    <cellStyle name="Gevolgde hyperlink" xfId="1870" builtinId="9" hidden="1"/>
    <cellStyle name="Gevolgde hyperlink" xfId="1872" builtinId="9" hidden="1"/>
    <cellStyle name="Gevolgde hyperlink" xfId="1874" builtinId="9" hidden="1"/>
    <cellStyle name="Gevolgde hyperlink" xfId="1876" builtinId="9" hidden="1"/>
    <cellStyle name="Gevolgde hyperlink" xfId="1878" builtinId="9" hidden="1"/>
    <cellStyle name="Gevolgde hyperlink" xfId="1880" builtinId="9" hidden="1"/>
    <cellStyle name="Gevolgde hyperlink" xfId="1882" builtinId="9" hidden="1"/>
    <cellStyle name="Gevolgde hyperlink" xfId="1884" builtinId="9" hidden="1"/>
    <cellStyle name="Gevolgde hyperlink" xfId="1886" builtinId="9" hidden="1"/>
    <cellStyle name="Gevolgde hyperlink" xfId="1888" builtinId="9" hidden="1"/>
    <cellStyle name="Gevolgde hyperlink" xfId="1890" builtinId="9" hidden="1"/>
    <cellStyle name="Gevolgde hyperlink" xfId="1892" builtinId="9" hidden="1"/>
    <cellStyle name="Gevolgde hyperlink" xfId="1894" builtinId="9" hidden="1"/>
    <cellStyle name="Gevolgde hyperlink" xfId="1896" builtinId="9" hidden="1"/>
    <cellStyle name="Gevolgde hyperlink" xfId="1898" builtinId="9" hidden="1"/>
    <cellStyle name="Gevolgde hyperlink" xfId="1900" builtinId="9" hidden="1"/>
    <cellStyle name="Gevolgde hyperlink" xfId="1902" builtinId="9" hidden="1"/>
    <cellStyle name="Gevolgde hyperlink" xfId="1904" builtinId="9" hidden="1"/>
    <cellStyle name="Gevolgde hyperlink" xfId="1906" builtinId="9" hidden="1"/>
    <cellStyle name="Gevolgde hyperlink" xfId="1908" builtinId="9" hidden="1"/>
    <cellStyle name="Gevolgde hyperlink" xfId="1910" builtinId="9" hidden="1"/>
    <cellStyle name="Gevolgde hyperlink" xfId="1912" builtinId="9" hidden="1"/>
    <cellStyle name="Gevolgde hyperlink" xfId="1914" builtinId="9" hidden="1"/>
    <cellStyle name="Gevolgde hyperlink" xfId="1916" builtinId="9" hidden="1"/>
    <cellStyle name="Gevolgde hyperlink" xfId="1918" builtinId="9" hidden="1"/>
    <cellStyle name="Gevolgde hyperlink" xfId="1920" builtinId="9" hidden="1"/>
    <cellStyle name="Gevolgde hyperlink" xfId="1922" builtinId="9" hidden="1"/>
    <cellStyle name="Gevolgde hyperlink" xfId="1924" builtinId="9" hidden="1"/>
    <cellStyle name="Gevolgde hyperlink" xfId="1926" builtinId="9" hidden="1"/>
    <cellStyle name="Gevolgde hyperlink" xfId="1928" builtinId="9" hidden="1"/>
    <cellStyle name="Gevolgde hyperlink" xfId="1930" builtinId="9" hidden="1"/>
    <cellStyle name="Gevolgde hyperlink" xfId="1932" builtinId="9" hidden="1"/>
    <cellStyle name="Gevolgde hyperlink" xfId="1934" builtinId="9" hidden="1"/>
    <cellStyle name="Gevolgde hyperlink" xfId="1936" builtinId="9" hidden="1"/>
    <cellStyle name="Gevolgde hyperlink" xfId="1938" builtinId="9" hidden="1"/>
    <cellStyle name="Gevolgde hyperlink" xfId="1940" builtinId="9" hidden="1"/>
    <cellStyle name="Gevolgde hyperlink" xfId="1942" builtinId="9" hidden="1"/>
    <cellStyle name="Gevolgde hyperlink" xfId="1944" builtinId="9" hidden="1"/>
    <cellStyle name="Gevolgde hyperlink" xfId="1946" builtinId="9" hidden="1"/>
    <cellStyle name="Gevolgde hyperlink" xfId="1948" builtinId="9" hidden="1"/>
    <cellStyle name="Gevolgde hyperlink" xfId="1950" builtinId="9" hidden="1"/>
    <cellStyle name="Gevolgde hyperlink" xfId="1952" builtinId="9" hidden="1"/>
    <cellStyle name="Gevolgde hyperlink" xfId="1954" builtinId="9" hidden="1"/>
    <cellStyle name="Gevolgde hyperlink" xfId="1956" builtinId="9" hidden="1"/>
    <cellStyle name="Gevolgde hyperlink" xfId="1958" builtinId="9" hidden="1"/>
    <cellStyle name="Gevolgde hyperlink" xfId="1960" builtinId="9" hidden="1"/>
    <cellStyle name="Gevolgde hyperlink" xfId="1962" builtinId="9" hidden="1"/>
    <cellStyle name="Gevolgde hyperlink" xfId="1964" builtinId="9" hidden="1"/>
    <cellStyle name="Gevolgde hyperlink" xfId="19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bnl_Xray-PC\GeR%20bnl%20RPK%20verslagen\GeR%20rpk%20sjablonen\GeR%20rpk%20sjablonen%20actueel\XLS%20GD%2020180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J_1 Overzicht"/>
      <sheetName val="RI gegevens"/>
      <sheetName val="6.invoer afscherming+PBM"/>
      <sheetName val="RI-vereenvoudigd"/>
      <sheetName val="doses effectief, oog en hand"/>
      <sheetName val="3.Resultaten RI"/>
      <sheetName val="Rapportage apparatuur"/>
      <sheetName val="5.invoer voorzien onverwacht"/>
      <sheetName val="7.SummaryOrtigo"/>
      <sheetName val="8.Gegevens Ortigo"/>
      <sheetName val="9.HVL 1e m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C3" t="str">
            <v>Oosterheem dierenkliniek</v>
          </cell>
        </row>
        <row r="4">
          <cell r="C4" t="str">
            <v>Willem Dreeslaan 386</v>
          </cell>
        </row>
        <row r="5">
          <cell r="C5" t="str">
            <v>ZOETERMEER    2729 NK  Nederland</v>
          </cell>
        </row>
        <row r="6">
          <cell r="C6" t="str">
            <v>dhr. F. Soheil</v>
          </cell>
        </row>
        <row r="11">
          <cell r="C11" t="str">
            <v>GeR International</v>
          </cell>
        </row>
        <row r="13">
          <cell r="C13" t="str">
            <v>VetTech 200HF</v>
          </cell>
        </row>
        <row r="14">
          <cell r="C14" t="str">
            <v>OX-125-NS</v>
          </cell>
        </row>
      </sheetData>
      <sheetData sheetId="9">
        <row r="291">
          <cell r="G291">
            <v>200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66"/>
  <sheetViews>
    <sheetView showZeros="0" tabSelected="1" zoomScale="75" zoomScaleNormal="75" zoomScalePageLayoutView="75" workbookViewId="0">
      <selection sqref="A1:XFD1"/>
    </sheetView>
  </sheetViews>
  <sheetFormatPr defaultColWidth="11.5546875" defaultRowHeight="13.2" x14ac:dyDescent="0.25"/>
  <cols>
    <col min="1" max="1" width="120.6640625" customWidth="1"/>
    <col min="2" max="2" width="43" customWidth="1"/>
  </cols>
  <sheetData>
    <row r="1" spans="1:2" ht="81.599999999999994" customHeight="1" x14ac:dyDescent="0.6">
      <c r="A1" s="36" t="s">
        <v>127</v>
      </c>
      <c r="B1" s="36"/>
    </row>
    <row r="2" spans="1:2" ht="13.95" customHeight="1" x14ac:dyDescent="0.4">
      <c r="A2" s="38"/>
      <c r="B2" s="38"/>
    </row>
    <row r="3" spans="1:2" ht="30" customHeight="1" x14ac:dyDescent="0.4">
      <c r="A3" s="26" t="s">
        <v>92</v>
      </c>
      <c r="B3" s="35">
        <f ca="1">NOW()</f>
        <v>43233.475417476853</v>
      </c>
    </row>
    <row r="4" spans="1:2" ht="25.05" customHeight="1" x14ac:dyDescent="0.4">
      <c r="A4" s="26" t="s">
        <v>93</v>
      </c>
    </row>
    <row r="5" spans="1:2" ht="21" x14ac:dyDescent="0.4">
      <c r="A5" s="42" t="s">
        <v>129</v>
      </c>
    </row>
    <row r="6" spans="1:2" ht="25.95" customHeight="1" x14ac:dyDescent="0.4">
      <c r="A6" s="42" t="s">
        <v>130</v>
      </c>
    </row>
    <row r="7" spans="1:2" ht="25.95" customHeight="1" x14ac:dyDescent="0.4">
      <c r="A7" s="42" t="s">
        <v>131</v>
      </c>
    </row>
    <row r="8" spans="1:2" ht="25.95" customHeight="1" x14ac:dyDescent="0.4">
      <c r="A8" s="27"/>
    </row>
    <row r="9" spans="1:2" ht="25.05" customHeight="1" x14ac:dyDescent="0.4">
      <c r="A9" s="28" t="s">
        <v>94</v>
      </c>
    </row>
    <row r="10" spans="1:2" ht="25.95" customHeight="1" x14ac:dyDescent="0.4">
      <c r="A10" s="43" t="s">
        <v>95</v>
      </c>
    </row>
    <row r="11" spans="1:2" ht="25.95" customHeight="1" x14ac:dyDescent="0.4">
      <c r="A11" s="42" t="s">
        <v>129</v>
      </c>
    </row>
    <row r="12" spans="1:2" ht="25.05" customHeight="1" x14ac:dyDescent="0.4">
      <c r="A12" s="43" t="s">
        <v>96</v>
      </c>
    </row>
    <row r="13" spans="1:2" ht="25.95" customHeight="1" x14ac:dyDescent="0.4">
      <c r="A13" s="42" t="s">
        <v>129</v>
      </c>
    </row>
    <row r="14" spans="1:2" ht="25.95" customHeight="1" x14ac:dyDescent="0.4">
      <c r="A14" s="43" t="s">
        <v>97</v>
      </c>
    </row>
    <row r="15" spans="1:2" ht="25.95" customHeight="1" x14ac:dyDescent="0.4">
      <c r="A15" s="43" t="s">
        <v>98</v>
      </c>
    </row>
    <row r="16" spans="1:2" ht="25.95" customHeight="1" x14ac:dyDescent="0.4">
      <c r="A16" s="29"/>
    </row>
    <row r="17" spans="1:2" ht="42" customHeight="1" x14ac:dyDescent="0.4">
      <c r="A17" s="28" t="s">
        <v>99</v>
      </c>
    </row>
    <row r="18" spans="1:2" ht="21" x14ac:dyDescent="0.4">
      <c r="A18" s="30" t="s">
        <v>100</v>
      </c>
      <c r="B18" s="27" t="s">
        <v>132</v>
      </c>
    </row>
    <row r="19" spans="1:2" ht="21" x14ac:dyDescent="0.4">
      <c r="A19" s="30" t="s">
        <v>101</v>
      </c>
      <c r="B19" s="27" t="s">
        <v>133</v>
      </c>
    </row>
    <row r="20" spans="1:2" ht="21" x14ac:dyDescent="0.4">
      <c r="A20" s="30" t="s">
        <v>102</v>
      </c>
      <c r="B20" s="27" t="s">
        <v>134</v>
      </c>
    </row>
    <row r="21" spans="1:2" ht="21" x14ac:dyDescent="0.4">
      <c r="A21" s="30" t="s">
        <v>179</v>
      </c>
      <c r="B21" s="41" t="s">
        <v>135</v>
      </c>
    </row>
    <row r="22" spans="1:2" ht="37.950000000000003" customHeight="1" x14ac:dyDescent="0.6">
      <c r="A22" s="36" t="s">
        <v>124</v>
      </c>
      <c r="B22" s="36"/>
    </row>
    <row r="23" spans="1:2" ht="13.95" customHeight="1" x14ac:dyDescent="0.4">
      <c r="A23" s="38"/>
      <c r="B23" s="38"/>
    </row>
    <row r="24" spans="1:2" ht="42" customHeight="1" x14ac:dyDescent="0.4">
      <c r="A24" s="31" t="s">
        <v>103</v>
      </c>
      <c r="B24" s="32">
        <f ca="1">B$3</f>
        <v>43233.475417476853</v>
      </c>
    </row>
    <row r="25" spans="1:2" ht="42" customHeight="1" x14ac:dyDescent="0.4">
      <c r="A25" s="31" t="s">
        <v>128</v>
      </c>
      <c r="B25" s="32">
        <f ca="1">B$3</f>
        <v>43233.475417476853</v>
      </c>
    </row>
    <row r="26" spans="1:2" ht="42" customHeight="1" x14ac:dyDescent="0.4">
      <c r="A26" s="31" t="s">
        <v>104</v>
      </c>
      <c r="B26" s="32">
        <f ca="1">B$3</f>
        <v>43233.475417476853</v>
      </c>
    </row>
    <row r="27" spans="1:2" ht="42" customHeight="1" x14ac:dyDescent="0.4">
      <c r="A27" s="31" t="s">
        <v>105</v>
      </c>
      <c r="B27" s="32" t="s">
        <v>136</v>
      </c>
    </row>
    <row r="28" spans="1:2" ht="42" customHeight="1" x14ac:dyDescent="0.4">
      <c r="A28" s="31" t="s">
        <v>106</v>
      </c>
      <c r="B28" s="32">
        <f ca="1">B$3</f>
        <v>43233.475417476853</v>
      </c>
    </row>
    <row r="29" spans="1:2" ht="42" customHeight="1" x14ac:dyDescent="0.4">
      <c r="A29" s="31" t="s">
        <v>107</v>
      </c>
      <c r="B29" s="32" t="s">
        <v>137</v>
      </c>
    </row>
    <row r="30" spans="1:2" ht="42" customHeight="1" x14ac:dyDescent="0.4">
      <c r="A30" s="31" t="s">
        <v>138</v>
      </c>
      <c r="B30" s="32">
        <f ca="1">B$3</f>
        <v>43233.475417476853</v>
      </c>
    </row>
    <row r="31" spans="1:2" ht="42" customHeight="1" x14ac:dyDescent="0.4">
      <c r="A31" s="31" t="s">
        <v>108</v>
      </c>
      <c r="B31" s="32" t="s">
        <v>136</v>
      </c>
    </row>
    <row r="32" spans="1:2" ht="42" customHeight="1" x14ac:dyDescent="0.4">
      <c r="A32" s="31" t="s">
        <v>109</v>
      </c>
      <c r="B32" s="32" t="s">
        <v>136</v>
      </c>
    </row>
    <row r="33" spans="1:2" ht="42" customHeight="1" x14ac:dyDescent="0.4">
      <c r="A33" s="31" t="s">
        <v>139</v>
      </c>
      <c r="B33" s="32" t="s">
        <v>136</v>
      </c>
    </row>
    <row r="34" spans="1:2" ht="42" customHeight="1" x14ac:dyDescent="0.4">
      <c r="A34" s="31" t="s">
        <v>110</v>
      </c>
      <c r="B34" s="32" t="s">
        <v>136</v>
      </c>
    </row>
    <row r="35" spans="1:2" ht="42" customHeight="1" x14ac:dyDescent="0.4">
      <c r="A35" s="31" t="s">
        <v>111</v>
      </c>
      <c r="B35" s="32">
        <f ca="1">B$3</f>
        <v>43233.475417476853</v>
      </c>
    </row>
    <row r="36" spans="1:2" ht="42" customHeight="1" x14ac:dyDescent="0.4">
      <c r="A36" s="31" t="s">
        <v>112</v>
      </c>
      <c r="B36" s="32" t="s">
        <v>136</v>
      </c>
    </row>
    <row r="37" spans="1:2" ht="42" customHeight="1" x14ac:dyDescent="0.4">
      <c r="A37" s="31" t="s">
        <v>113</v>
      </c>
      <c r="B37" s="32" t="s">
        <v>136</v>
      </c>
    </row>
    <row r="38" spans="1:2" ht="42" customHeight="1" x14ac:dyDescent="0.4">
      <c r="A38" s="31" t="s">
        <v>114</v>
      </c>
      <c r="B38" s="32" t="s">
        <v>136</v>
      </c>
    </row>
    <row r="39" spans="1:2" ht="42" customHeight="1" x14ac:dyDescent="0.4">
      <c r="A39" s="31" t="s">
        <v>115</v>
      </c>
      <c r="B39" s="32">
        <f ca="1">B$3</f>
        <v>43233.475417476853</v>
      </c>
    </row>
    <row r="40" spans="1:2" ht="42" customHeight="1" x14ac:dyDescent="0.4">
      <c r="A40" s="31" t="s">
        <v>116</v>
      </c>
      <c r="B40" s="32">
        <f ca="1">B$3</f>
        <v>43233.475417476853</v>
      </c>
    </row>
    <row r="41" spans="1:2" ht="42" customHeight="1" x14ac:dyDescent="0.4">
      <c r="A41" s="31" t="s">
        <v>117</v>
      </c>
      <c r="B41" s="32" t="s">
        <v>136</v>
      </c>
    </row>
    <row r="42" spans="1:2" ht="130.05000000000001" customHeight="1" x14ac:dyDescent="0.6">
      <c r="A42" s="36" t="s">
        <v>125</v>
      </c>
      <c r="B42" s="36"/>
    </row>
    <row r="43" spans="1:2" ht="13.95" customHeight="1" x14ac:dyDescent="0.4">
      <c r="A43" s="38"/>
      <c r="B43" s="38"/>
    </row>
    <row r="44" spans="1:2" ht="42" customHeight="1" x14ac:dyDescent="0.4">
      <c r="A44" s="31" t="s">
        <v>118</v>
      </c>
      <c r="B44" s="32">
        <f ca="1">B$3</f>
        <v>43233.475417476853</v>
      </c>
    </row>
    <row r="45" spans="1:2" ht="42" customHeight="1" x14ac:dyDescent="0.4">
      <c r="A45" s="31" t="s">
        <v>119</v>
      </c>
      <c r="B45" s="33" t="s">
        <v>140</v>
      </c>
    </row>
    <row r="46" spans="1:2" ht="42" customHeight="1" x14ac:dyDescent="0.4">
      <c r="A46" s="31" t="s">
        <v>120</v>
      </c>
      <c r="B46" s="33" t="s">
        <v>140</v>
      </c>
    </row>
    <row r="47" spans="1:2" ht="42" customHeight="1" x14ac:dyDescent="0.4">
      <c r="A47" s="31" t="s">
        <v>121</v>
      </c>
      <c r="B47" s="33" t="s">
        <v>140</v>
      </c>
    </row>
    <row r="48" spans="1:2" ht="42" customHeight="1" x14ac:dyDescent="0.4">
      <c r="A48" s="31" t="s">
        <v>122</v>
      </c>
      <c r="B48" s="33" t="s">
        <v>140</v>
      </c>
    </row>
    <row r="49" spans="1:2" ht="42" customHeight="1" x14ac:dyDescent="0.4">
      <c r="A49" s="31" t="s">
        <v>123</v>
      </c>
      <c r="B49" s="32"/>
    </row>
    <row r="50" spans="1:2" ht="130.05000000000001" customHeight="1" x14ac:dyDescent="0.6">
      <c r="A50" s="36" t="s">
        <v>126</v>
      </c>
      <c r="B50" s="36"/>
    </row>
    <row r="51" spans="1:2" ht="13.95" customHeight="1" x14ac:dyDescent="0.4">
      <c r="A51" s="38"/>
      <c r="B51" s="38"/>
    </row>
    <row r="52" spans="1:2" ht="43.05" customHeight="1" x14ac:dyDescent="0.4">
      <c r="A52" s="45" t="s">
        <v>144</v>
      </c>
      <c r="B52" s="39" t="s">
        <v>143</v>
      </c>
    </row>
    <row r="53" spans="1:2" ht="42" customHeight="1" x14ac:dyDescent="0.4">
      <c r="A53" s="37" t="s">
        <v>141</v>
      </c>
      <c r="B53" s="44" t="s">
        <v>142</v>
      </c>
    </row>
    <row r="54" spans="1:2" ht="42" customHeight="1" x14ac:dyDescent="0.4">
      <c r="A54" s="45" t="s">
        <v>145</v>
      </c>
      <c r="B54" s="39" t="s">
        <v>143</v>
      </c>
    </row>
    <row r="55" spans="1:2" ht="42" customHeight="1" x14ac:dyDescent="0.4">
      <c r="A55" s="37" t="s">
        <v>141</v>
      </c>
      <c r="B55" s="44" t="s">
        <v>142</v>
      </c>
    </row>
    <row r="56" spans="1:2" ht="42" customHeight="1" x14ac:dyDescent="0.4">
      <c r="A56" s="45" t="s">
        <v>146</v>
      </c>
      <c r="B56" s="39" t="s">
        <v>143</v>
      </c>
    </row>
    <row r="57" spans="1:2" ht="42" customHeight="1" x14ac:dyDescent="0.4">
      <c r="A57" s="37" t="s">
        <v>141</v>
      </c>
      <c r="B57" s="44" t="s">
        <v>142</v>
      </c>
    </row>
    <row r="58" spans="1:2" ht="42" customHeight="1" x14ac:dyDescent="0.4">
      <c r="A58" s="45" t="s">
        <v>147</v>
      </c>
      <c r="B58" s="39" t="s">
        <v>143</v>
      </c>
    </row>
    <row r="59" spans="1:2" ht="42" customHeight="1" x14ac:dyDescent="0.4">
      <c r="A59" s="37" t="s">
        <v>141</v>
      </c>
      <c r="B59" s="44" t="s">
        <v>142</v>
      </c>
    </row>
    <row r="60" spans="1:2" ht="42" customHeight="1" x14ac:dyDescent="0.4">
      <c r="A60" s="45" t="s">
        <v>148</v>
      </c>
      <c r="B60" s="39" t="s">
        <v>143</v>
      </c>
    </row>
    <row r="61" spans="1:2" ht="42" customHeight="1" x14ac:dyDescent="0.4">
      <c r="A61" s="37" t="s">
        <v>141</v>
      </c>
      <c r="B61" s="44" t="s">
        <v>142</v>
      </c>
    </row>
    <row r="62" spans="1:2" ht="42" customHeight="1" x14ac:dyDescent="0.4">
      <c r="A62" s="45" t="s">
        <v>149</v>
      </c>
      <c r="B62" s="39" t="s">
        <v>143</v>
      </c>
    </row>
    <row r="63" spans="1:2" ht="42" customHeight="1" x14ac:dyDescent="0.4">
      <c r="A63" s="37" t="s">
        <v>141</v>
      </c>
      <c r="B63" s="44" t="s">
        <v>142</v>
      </c>
    </row>
    <row r="64" spans="1:2" ht="42" customHeight="1" x14ac:dyDescent="0.75">
      <c r="A64" s="37"/>
      <c r="B64" s="40"/>
    </row>
    <row r="65" spans="1:2" ht="13.95" customHeight="1" x14ac:dyDescent="0.4">
      <c r="A65" s="38"/>
      <c r="B65" s="38"/>
    </row>
    <row r="66" spans="1:2" ht="97.05" customHeight="1" x14ac:dyDescent="0.25">
      <c r="A66" s="46" t="s">
        <v>151</v>
      </c>
      <c r="B66" s="47" t="s">
        <v>150</v>
      </c>
    </row>
  </sheetData>
  <phoneticPr fontId="4" type="noConversion"/>
  <pageMargins left="0.75" right="0.75" top="1" bottom="1" header="0.5" footer="0.5"/>
  <pageSetup scale="48" orientation="portrait" r:id="rId1"/>
  <headerFooter>
    <oddHeader>&amp;L&amp;20&amp;K003366Bijlage 4&amp;C&amp;A_x000D_&amp;P/&amp;N_x000D_&amp;D&amp;R&amp;G</oddHeader>
  </headerFooter>
  <rowBreaks count="2" manualBreakCount="2">
    <brk id="41" max="16383" man="1"/>
    <brk id="49" max="16383" man="1"/>
  </rowBreaks>
  <colBreaks count="1" manualBreakCount="1">
    <brk id="2" max="1048575" man="1"/>
  </col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D12F-E0B0-4400-87CB-C7ECEBA78D58}">
  <sheetPr>
    <tabColor rgb="FFFFFF00"/>
  </sheetPr>
  <dimension ref="A1:G15"/>
  <sheetViews>
    <sheetView showZeros="0" view="pageLayout" workbookViewId="0">
      <selection activeCell="F3" sqref="F3"/>
    </sheetView>
  </sheetViews>
  <sheetFormatPr defaultColWidth="11.5546875" defaultRowHeight="15" x14ac:dyDescent="0.25"/>
  <cols>
    <col min="1" max="1" width="32.6640625" style="48" customWidth="1"/>
    <col min="2" max="7" width="17.77734375" customWidth="1"/>
  </cols>
  <sheetData>
    <row r="1" spans="1:7" ht="35.4" x14ac:dyDescent="0.6">
      <c r="A1" s="60" t="s">
        <v>164</v>
      </c>
      <c r="B1" s="36"/>
      <c r="C1" s="36"/>
      <c r="D1" s="36"/>
      <c r="E1" s="36"/>
      <c r="F1" s="36"/>
      <c r="G1" s="36"/>
    </row>
    <row r="2" spans="1:7" ht="13.05" customHeight="1" thickBot="1" x14ac:dyDescent="0.45">
      <c r="A2" s="38"/>
      <c r="B2" s="38"/>
      <c r="C2" s="38"/>
      <c r="D2" s="38"/>
      <c r="E2" s="38"/>
      <c r="F2" s="38"/>
      <c r="G2" s="38"/>
    </row>
    <row r="3" spans="1:7" ht="63" customHeight="1" thickBot="1" x14ac:dyDescent="0.3">
      <c r="A3" s="59" t="s">
        <v>163</v>
      </c>
      <c r="B3" s="58"/>
      <c r="C3" s="58"/>
      <c r="D3" s="58"/>
      <c r="E3" s="57" t="s">
        <v>162</v>
      </c>
      <c r="F3" s="56"/>
      <c r="G3" s="55"/>
    </row>
    <row r="4" spans="1:7" ht="31.05" customHeight="1" thickBot="1" x14ac:dyDescent="0.3">
      <c r="A4" s="49" t="s">
        <v>161</v>
      </c>
      <c r="B4" s="86" t="s">
        <v>176</v>
      </c>
      <c r="C4" s="54"/>
      <c r="D4" s="54"/>
      <c r="E4" s="85" t="s">
        <v>178</v>
      </c>
      <c r="F4" s="87"/>
      <c r="G4" s="88"/>
    </row>
    <row r="5" spans="1:7" ht="31.05" customHeight="1" thickBot="1" x14ac:dyDescent="0.3">
      <c r="A5" s="53" t="s">
        <v>160</v>
      </c>
      <c r="B5" s="52"/>
      <c r="C5" s="52"/>
      <c r="D5" s="52"/>
      <c r="E5" s="52"/>
      <c r="F5" s="52"/>
      <c r="G5" s="52"/>
    </row>
    <row r="6" spans="1:7" ht="43.05" customHeight="1" thickBot="1" x14ac:dyDescent="0.3">
      <c r="A6" s="49"/>
      <c r="B6" s="83" t="s">
        <v>170</v>
      </c>
      <c r="C6" s="83" t="s">
        <v>171</v>
      </c>
      <c r="D6" s="83" t="s">
        <v>172</v>
      </c>
      <c r="E6" s="83" t="s">
        <v>173</v>
      </c>
      <c r="F6" s="83" t="s">
        <v>174</v>
      </c>
      <c r="G6" s="83" t="s">
        <v>175</v>
      </c>
    </row>
    <row r="7" spans="1:7" ht="27" customHeight="1" thickBot="1" x14ac:dyDescent="0.3">
      <c r="A7" s="49" t="s">
        <v>159</v>
      </c>
      <c r="B7" s="84" t="s">
        <v>177</v>
      </c>
      <c r="C7" s="84" t="s">
        <v>177</v>
      </c>
      <c r="D7" s="84" t="s">
        <v>177</v>
      </c>
      <c r="E7" s="84" t="s">
        <v>177</v>
      </c>
      <c r="F7" s="84" t="s">
        <v>177</v>
      </c>
      <c r="G7" s="84" t="s">
        <v>177</v>
      </c>
    </row>
    <row r="8" spans="1:7" ht="27" customHeight="1" thickBot="1" x14ac:dyDescent="0.3">
      <c r="A8" s="51"/>
      <c r="B8" s="50"/>
      <c r="C8" s="50"/>
      <c r="D8" s="50"/>
      <c r="E8" s="50"/>
      <c r="F8" s="50"/>
      <c r="G8" s="50"/>
    </row>
    <row r="9" spans="1:7" ht="27" customHeight="1" thickBot="1" x14ac:dyDescent="0.3">
      <c r="A9" s="49" t="s">
        <v>158</v>
      </c>
      <c r="B9" s="84" t="s">
        <v>76</v>
      </c>
      <c r="C9" s="84" t="s">
        <v>76</v>
      </c>
      <c r="D9" s="84" t="s">
        <v>76</v>
      </c>
      <c r="E9" s="84" t="s">
        <v>76</v>
      </c>
      <c r="F9" s="84" t="s">
        <v>76</v>
      </c>
      <c r="G9" s="84" t="s">
        <v>76</v>
      </c>
    </row>
    <row r="10" spans="1:7" ht="27" customHeight="1" thickBot="1" x14ac:dyDescent="0.3">
      <c r="A10" s="49" t="s">
        <v>157</v>
      </c>
      <c r="B10" s="84" t="s">
        <v>76</v>
      </c>
      <c r="C10" s="84" t="s">
        <v>76</v>
      </c>
      <c r="D10" s="84" t="s">
        <v>76</v>
      </c>
      <c r="E10" s="84" t="s">
        <v>76</v>
      </c>
      <c r="F10" s="84" t="s">
        <v>76</v>
      </c>
      <c r="G10" s="84" t="s">
        <v>76</v>
      </c>
    </row>
    <row r="11" spans="1:7" ht="27" customHeight="1" thickBot="1" x14ac:dyDescent="0.3">
      <c r="A11" s="49" t="s">
        <v>156</v>
      </c>
      <c r="B11" s="84" t="s">
        <v>76</v>
      </c>
      <c r="C11" s="84" t="s">
        <v>76</v>
      </c>
      <c r="D11" s="84" t="s">
        <v>76</v>
      </c>
      <c r="E11" s="84" t="s">
        <v>76</v>
      </c>
      <c r="F11" s="84" t="s">
        <v>76</v>
      </c>
      <c r="G11" s="84" t="s">
        <v>76</v>
      </c>
    </row>
    <row r="12" spans="1:7" ht="27" customHeight="1" thickBot="1" x14ac:dyDescent="0.3">
      <c r="A12" s="49" t="s">
        <v>155</v>
      </c>
      <c r="B12" s="84" t="s">
        <v>76</v>
      </c>
      <c r="C12" s="84" t="s">
        <v>76</v>
      </c>
      <c r="D12" s="84" t="s">
        <v>76</v>
      </c>
      <c r="E12" s="84" t="s">
        <v>76</v>
      </c>
      <c r="F12" s="84" t="s">
        <v>76</v>
      </c>
      <c r="G12" s="84" t="s">
        <v>76</v>
      </c>
    </row>
    <row r="13" spans="1:7" ht="27" customHeight="1" thickBot="1" x14ac:dyDescent="0.3">
      <c r="A13" s="49" t="s">
        <v>154</v>
      </c>
      <c r="B13" s="84" t="s">
        <v>76</v>
      </c>
      <c r="C13" s="84" t="s">
        <v>76</v>
      </c>
      <c r="D13" s="84" t="s">
        <v>76</v>
      </c>
      <c r="E13" s="84" t="s">
        <v>76</v>
      </c>
      <c r="F13" s="84" t="s">
        <v>76</v>
      </c>
      <c r="G13" s="84" t="s">
        <v>76</v>
      </c>
    </row>
    <row r="14" spans="1:7" ht="27" customHeight="1" thickBot="1" x14ac:dyDescent="0.3">
      <c r="A14" s="49" t="s">
        <v>153</v>
      </c>
      <c r="B14" s="84" t="s">
        <v>76</v>
      </c>
      <c r="C14" s="84" t="s">
        <v>76</v>
      </c>
      <c r="D14" s="84" t="s">
        <v>76</v>
      </c>
      <c r="E14" s="84" t="s">
        <v>76</v>
      </c>
      <c r="F14" s="84" t="s">
        <v>76</v>
      </c>
      <c r="G14" s="84" t="s">
        <v>76</v>
      </c>
    </row>
    <row r="15" spans="1:7" ht="27" customHeight="1" thickBot="1" x14ac:dyDescent="0.3">
      <c r="A15" s="49" t="s">
        <v>152</v>
      </c>
      <c r="B15" s="84" t="s">
        <v>76</v>
      </c>
      <c r="C15" s="84" t="s">
        <v>76</v>
      </c>
      <c r="D15" s="84" t="s">
        <v>76</v>
      </c>
      <c r="E15" s="84" t="s">
        <v>76</v>
      </c>
      <c r="F15" s="84" t="s">
        <v>76</v>
      </c>
      <c r="G15" s="84" t="s">
        <v>76</v>
      </c>
    </row>
  </sheetData>
  <pageMargins left="0.75" right="0.75" top="1" bottom="1" header="0.5" footer="0.5"/>
  <pageSetup paperSize="9" scale="57" orientation="portrait" horizontalDpi="4294967292" verticalDpi="4294967292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3D08-9B82-4B54-89EF-22A9FC04DFBB}">
  <sheetPr>
    <tabColor rgb="FFFFFF00"/>
  </sheetPr>
  <dimension ref="A1:C54"/>
  <sheetViews>
    <sheetView view="pageLayout" workbookViewId="0">
      <selection activeCell="C5" sqref="C5"/>
    </sheetView>
  </sheetViews>
  <sheetFormatPr defaultColWidth="11.5546875" defaultRowHeight="13.2" x14ac:dyDescent="0.25"/>
  <cols>
    <col min="1" max="1" width="5" style="61" customWidth="1"/>
    <col min="2" max="2" width="72.77734375" style="14" customWidth="1"/>
    <col min="3" max="3" width="39.44140625" style="61" customWidth="1"/>
  </cols>
  <sheetData>
    <row r="1" spans="1:3" ht="35.4" x14ac:dyDescent="0.6">
      <c r="A1" s="71"/>
      <c r="B1" s="72" t="s">
        <v>169</v>
      </c>
      <c r="C1" s="71"/>
    </row>
    <row r="2" spans="1:3" ht="24.6" x14ac:dyDescent="0.4">
      <c r="A2" s="69"/>
      <c r="B2" s="70"/>
      <c r="C2" s="69"/>
    </row>
    <row r="3" spans="1:3" ht="21" x14ac:dyDescent="0.4">
      <c r="A3" s="75"/>
      <c r="B3" s="76" t="s">
        <v>92</v>
      </c>
      <c r="C3" s="75"/>
    </row>
    <row r="4" spans="1:3" ht="21" x14ac:dyDescent="0.4">
      <c r="A4" s="80"/>
      <c r="B4" s="77">
        <f ca="1">NOW()</f>
        <v>43233.475417476853</v>
      </c>
      <c r="C4" s="80"/>
    </row>
    <row r="5" spans="1:3" ht="21" x14ac:dyDescent="0.4">
      <c r="A5" s="82"/>
      <c r="B5" s="76" t="s">
        <v>93</v>
      </c>
      <c r="C5" s="82"/>
    </row>
    <row r="6" spans="1:3" ht="21" x14ac:dyDescent="0.4">
      <c r="A6" s="80"/>
      <c r="B6" s="81" t="s">
        <v>129</v>
      </c>
      <c r="C6" s="80"/>
    </row>
    <row r="7" spans="1:3" ht="21" x14ac:dyDescent="0.4">
      <c r="A7" s="80"/>
      <c r="B7" s="81" t="s">
        <v>130</v>
      </c>
      <c r="C7" s="80"/>
    </row>
    <row r="8" spans="1:3" ht="21" x14ac:dyDescent="0.4">
      <c r="A8" s="80"/>
      <c r="B8" s="81" t="s">
        <v>131</v>
      </c>
      <c r="C8" s="80"/>
    </row>
    <row r="9" spans="1:3" ht="21" x14ac:dyDescent="0.4">
      <c r="A9" s="80"/>
      <c r="B9" s="74"/>
      <c r="C9" s="73"/>
    </row>
    <row r="10" spans="1:3" ht="24.6" x14ac:dyDescent="0.4">
      <c r="A10" s="78"/>
      <c r="B10" s="79" t="s">
        <v>94</v>
      </c>
      <c r="C10" s="78"/>
    </row>
    <row r="11" spans="1:3" ht="21" x14ac:dyDescent="0.4">
      <c r="A11" s="75"/>
      <c r="B11" s="76" t="s">
        <v>95</v>
      </c>
      <c r="C11" s="75"/>
    </row>
    <row r="12" spans="1:3" ht="21" x14ac:dyDescent="0.4">
      <c r="A12" s="73"/>
      <c r="B12" s="81" t="s">
        <v>129</v>
      </c>
      <c r="C12" s="73"/>
    </row>
    <row r="13" spans="1:3" ht="21" x14ac:dyDescent="0.4">
      <c r="A13" s="75"/>
      <c r="B13" s="76" t="s">
        <v>96</v>
      </c>
      <c r="C13" s="75"/>
    </row>
    <row r="14" spans="1:3" ht="21" x14ac:dyDescent="0.4">
      <c r="A14" s="73"/>
      <c r="B14" s="81" t="s">
        <v>129</v>
      </c>
      <c r="C14" s="73"/>
    </row>
    <row r="15" spans="1:3" ht="35.4" x14ac:dyDescent="0.6">
      <c r="A15" s="71"/>
      <c r="B15" s="72"/>
      <c r="C15" s="71"/>
    </row>
    <row r="16" spans="1:3" ht="24.6" x14ac:dyDescent="0.4">
      <c r="A16" s="69"/>
      <c r="B16" s="70"/>
      <c r="C16" s="69"/>
    </row>
    <row r="17" spans="1:3" ht="24.6" x14ac:dyDescent="0.4">
      <c r="A17" s="66"/>
      <c r="B17" s="67" t="s">
        <v>168</v>
      </c>
      <c r="C17" s="66"/>
    </row>
    <row r="18" spans="1:3" ht="21" x14ac:dyDescent="0.4">
      <c r="A18" s="68">
        <v>1</v>
      </c>
      <c r="B18" s="63" t="s">
        <v>129</v>
      </c>
      <c r="C18" s="68"/>
    </row>
    <row r="19" spans="1:3" ht="21" x14ac:dyDescent="0.4">
      <c r="A19" s="68">
        <v>2</v>
      </c>
      <c r="B19" s="63"/>
      <c r="C19" s="68"/>
    </row>
    <row r="20" spans="1:3" ht="21" x14ac:dyDescent="0.4">
      <c r="A20" s="68">
        <v>3</v>
      </c>
      <c r="B20" s="63"/>
      <c r="C20" s="68"/>
    </row>
    <row r="21" spans="1:3" ht="21" x14ac:dyDescent="0.4">
      <c r="A21" s="68">
        <v>4</v>
      </c>
      <c r="B21" s="63"/>
      <c r="C21" s="68"/>
    </row>
    <row r="22" spans="1:3" ht="21" x14ac:dyDescent="0.4">
      <c r="A22" s="68">
        <v>5</v>
      </c>
      <c r="B22" s="63"/>
      <c r="C22" s="68"/>
    </row>
    <row r="23" spans="1:3" ht="21" x14ac:dyDescent="0.4">
      <c r="A23" s="68">
        <v>6</v>
      </c>
      <c r="B23" s="63"/>
      <c r="C23" s="68"/>
    </row>
    <row r="24" spans="1:3" ht="21" x14ac:dyDescent="0.4">
      <c r="A24" s="68">
        <v>7</v>
      </c>
      <c r="B24" s="63"/>
      <c r="C24" s="68"/>
    </row>
    <row r="25" spans="1:3" ht="21" x14ac:dyDescent="0.4">
      <c r="A25" s="68">
        <v>8</v>
      </c>
      <c r="B25" s="63"/>
      <c r="C25" s="68"/>
    </row>
    <row r="26" spans="1:3" ht="21" x14ac:dyDescent="0.4">
      <c r="A26" s="68">
        <v>9</v>
      </c>
      <c r="B26" s="63"/>
      <c r="C26" s="68"/>
    </row>
    <row r="27" spans="1:3" ht="21" x14ac:dyDescent="0.4">
      <c r="A27" s="68">
        <v>10</v>
      </c>
      <c r="B27" s="63"/>
      <c r="C27" s="68"/>
    </row>
    <row r="28" spans="1:3" ht="24.6" x14ac:dyDescent="0.4">
      <c r="A28" s="66"/>
      <c r="B28" s="67" t="s">
        <v>167</v>
      </c>
      <c r="C28" s="66"/>
    </row>
    <row r="29" spans="1:3" ht="21" x14ac:dyDescent="0.4">
      <c r="A29" s="68">
        <v>1</v>
      </c>
      <c r="B29" s="63" t="s">
        <v>129</v>
      </c>
      <c r="C29" s="68"/>
    </row>
    <row r="30" spans="1:3" ht="21" x14ac:dyDescent="0.4">
      <c r="A30" s="68">
        <v>2</v>
      </c>
      <c r="B30" s="63" t="s">
        <v>129</v>
      </c>
      <c r="C30" s="68"/>
    </row>
    <row r="31" spans="1:3" ht="21" x14ac:dyDescent="0.4">
      <c r="A31" s="68">
        <v>3</v>
      </c>
      <c r="B31" s="63" t="s">
        <v>129</v>
      </c>
      <c r="C31" s="68"/>
    </row>
    <row r="32" spans="1:3" ht="21" x14ac:dyDescent="0.4">
      <c r="A32" s="68">
        <v>4</v>
      </c>
      <c r="B32" s="63" t="s">
        <v>129</v>
      </c>
      <c r="C32" s="68"/>
    </row>
    <row r="33" spans="1:3" ht="21" x14ac:dyDescent="0.4">
      <c r="A33" s="68">
        <v>5</v>
      </c>
      <c r="B33" s="63"/>
      <c r="C33" s="68"/>
    </row>
    <row r="34" spans="1:3" ht="21" x14ac:dyDescent="0.4">
      <c r="A34" s="68">
        <v>6</v>
      </c>
      <c r="B34" s="63"/>
      <c r="C34" s="68"/>
    </row>
    <row r="35" spans="1:3" ht="21" x14ac:dyDescent="0.4">
      <c r="A35" s="68">
        <v>7</v>
      </c>
      <c r="B35" s="63"/>
      <c r="C35" s="68"/>
    </row>
    <row r="36" spans="1:3" ht="21" x14ac:dyDescent="0.4">
      <c r="A36" s="68">
        <v>8</v>
      </c>
      <c r="B36" s="63"/>
      <c r="C36" s="68"/>
    </row>
    <row r="37" spans="1:3" ht="21" x14ac:dyDescent="0.4">
      <c r="A37" s="68">
        <v>9</v>
      </c>
      <c r="B37" s="63"/>
      <c r="C37" s="68"/>
    </row>
    <row r="38" spans="1:3" ht="21" x14ac:dyDescent="0.4">
      <c r="A38" s="68">
        <v>10</v>
      </c>
      <c r="B38" s="63"/>
      <c r="C38" s="68"/>
    </row>
    <row r="39" spans="1:3" ht="24.6" x14ac:dyDescent="0.4">
      <c r="A39" s="66"/>
      <c r="B39" s="67" t="s">
        <v>166</v>
      </c>
      <c r="C39" s="66" t="s">
        <v>165</v>
      </c>
    </row>
    <row r="40" spans="1:3" ht="21" x14ac:dyDescent="0.4">
      <c r="A40" s="64">
        <v>1</v>
      </c>
      <c r="B40" s="63" t="s">
        <v>170</v>
      </c>
      <c r="C40" s="62" t="s">
        <v>76</v>
      </c>
    </row>
    <row r="41" spans="1:3" ht="21" x14ac:dyDescent="0.4">
      <c r="A41" s="64">
        <v>2</v>
      </c>
      <c r="B41" s="63" t="s">
        <v>171</v>
      </c>
      <c r="C41" s="62" t="s">
        <v>76</v>
      </c>
    </row>
    <row r="42" spans="1:3" ht="21" x14ac:dyDescent="0.4">
      <c r="A42" s="64">
        <v>3</v>
      </c>
      <c r="B42" s="63" t="s">
        <v>172</v>
      </c>
      <c r="C42" s="62" t="s">
        <v>76</v>
      </c>
    </row>
    <row r="43" spans="1:3" ht="21" x14ac:dyDescent="0.4">
      <c r="A43" s="64">
        <v>4</v>
      </c>
      <c r="B43" s="63" t="s">
        <v>173</v>
      </c>
      <c r="C43" s="62" t="s">
        <v>76</v>
      </c>
    </row>
    <row r="44" spans="1:3" ht="21" x14ac:dyDescent="0.4">
      <c r="A44" s="64">
        <v>5</v>
      </c>
      <c r="B44" s="63" t="s">
        <v>174</v>
      </c>
      <c r="C44" s="62" t="s">
        <v>76</v>
      </c>
    </row>
    <row r="45" spans="1:3" ht="21" x14ac:dyDescent="0.4">
      <c r="A45" s="64">
        <v>6</v>
      </c>
      <c r="B45" s="63" t="s">
        <v>175</v>
      </c>
      <c r="C45" s="62" t="s">
        <v>76</v>
      </c>
    </row>
    <row r="46" spans="1:3" ht="21" x14ac:dyDescent="0.4">
      <c r="A46" s="64">
        <v>7</v>
      </c>
      <c r="B46" s="63"/>
      <c r="C46" s="62"/>
    </row>
    <row r="47" spans="1:3" ht="21" x14ac:dyDescent="0.4">
      <c r="A47" s="64">
        <v>8</v>
      </c>
      <c r="B47" s="63"/>
      <c r="C47" s="62"/>
    </row>
    <row r="48" spans="1:3" ht="21" x14ac:dyDescent="0.4">
      <c r="A48" s="64">
        <v>9</v>
      </c>
      <c r="B48" s="65"/>
      <c r="C48" s="62"/>
    </row>
    <row r="49" spans="1:3" ht="21" x14ac:dyDescent="0.4">
      <c r="A49" s="64">
        <v>10</v>
      </c>
      <c r="B49" s="65"/>
      <c r="C49" s="62"/>
    </row>
    <row r="50" spans="1:3" ht="21" x14ac:dyDescent="0.4">
      <c r="A50" s="64">
        <v>11</v>
      </c>
      <c r="B50" s="65"/>
      <c r="C50" s="62"/>
    </row>
    <row r="51" spans="1:3" ht="21" x14ac:dyDescent="0.4">
      <c r="A51" s="64">
        <v>12</v>
      </c>
      <c r="B51" s="65"/>
      <c r="C51" s="62"/>
    </row>
    <row r="52" spans="1:3" ht="21" x14ac:dyDescent="0.4">
      <c r="A52" s="64">
        <v>13</v>
      </c>
      <c r="B52" s="63"/>
      <c r="C52" s="62"/>
    </row>
    <row r="53" spans="1:3" ht="21" x14ac:dyDescent="0.4">
      <c r="A53" s="64">
        <v>14</v>
      </c>
      <c r="B53" s="63"/>
      <c r="C53" s="62"/>
    </row>
    <row r="54" spans="1:3" ht="21" x14ac:dyDescent="0.4">
      <c r="A54" s="64">
        <v>15</v>
      </c>
      <c r="B54" s="63"/>
      <c r="C54" s="62"/>
    </row>
  </sheetData>
  <pageMargins left="0.75" right="0.75" top="1" bottom="1" header="0.5" footer="0.5"/>
  <pageSetup paperSize="9" scale="67" orientation="portrait" horizontalDpi="4294967292" verticalDpi="4294967292" r:id="rId1"/>
  <headerFooter>
    <oddHeader>&amp;R&amp;G</oddHeader>
  </headerFooter>
  <rowBreaks count="1" manualBreakCount="1">
    <brk id="54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</sheetPr>
  <dimension ref="A1:K87"/>
  <sheetViews>
    <sheetView showZeros="0" view="pageLayout" topLeftCell="A40" zoomScale="200" zoomScaleNormal="125" zoomScalePageLayoutView="200" workbookViewId="0">
      <selection activeCell="G11" sqref="G11"/>
    </sheetView>
  </sheetViews>
  <sheetFormatPr defaultColWidth="11.5546875" defaultRowHeight="13.2" x14ac:dyDescent="0.25"/>
  <cols>
    <col min="1" max="1" width="18.6640625" customWidth="1"/>
    <col min="2" max="2" width="18.44140625" style="14" customWidth="1"/>
    <col min="3" max="3" width="12" bestFit="1" customWidth="1"/>
    <col min="6" max="6" width="12" customWidth="1"/>
    <col min="10" max="10" width="21.77734375" customWidth="1"/>
    <col min="11" max="11" width="23.77734375" customWidth="1"/>
  </cols>
  <sheetData>
    <row r="1" spans="1:7" x14ac:dyDescent="0.25">
      <c r="A1" s="4" t="s">
        <v>46</v>
      </c>
    </row>
    <row r="2" spans="1:7" x14ac:dyDescent="0.25">
      <c r="A2" s="4"/>
    </row>
    <row r="3" spans="1:7" x14ac:dyDescent="0.25">
      <c r="A3" s="14" t="s">
        <v>63</v>
      </c>
    </row>
    <row r="4" spans="1:7" ht="18" customHeight="1" x14ac:dyDescent="0.25">
      <c r="A4" s="1" t="s">
        <v>47</v>
      </c>
    </row>
    <row r="5" spans="1:7" x14ac:dyDescent="0.25">
      <c r="A5" s="12" t="s">
        <v>11</v>
      </c>
      <c r="B5" s="15" t="s">
        <v>9</v>
      </c>
      <c r="C5" s="12" t="s">
        <v>10</v>
      </c>
      <c r="D5" s="12" t="s">
        <v>44</v>
      </c>
      <c r="E5" s="12" t="s">
        <v>45</v>
      </c>
      <c r="F5" s="12" t="s">
        <v>62</v>
      </c>
      <c r="G5" s="12" t="s">
        <v>66</v>
      </c>
    </row>
    <row r="6" spans="1:7" x14ac:dyDescent="0.25">
      <c r="A6" s="12"/>
      <c r="B6" s="15"/>
      <c r="C6" s="12"/>
      <c r="D6" s="12"/>
      <c r="E6" s="12"/>
      <c r="F6" s="12" t="s">
        <v>60</v>
      </c>
      <c r="G6" s="12" t="s">
        <v>61</v>
      </c>
    </row>
    <row r="7" spans="1:7" x14ac:dyDescent="0.25">
      <c r="A7" s="3">
        <v>1</v>
      </c>
      <c r="B7" s="16" t="e">
        <f>#REF!</f>
        <v>#REF!</v>
      </c>
      <c r="C7" s="5">
        <v>1</v>
      </c>
      <c r="D7" s="5">
        <v>1</v>
      </c>
      <c r="E7" s="5">
        <v>3</v>
      </c>
      <c r="F7" s="5">
        <f t="shared" ref="F7:F12" si="0">E7*D7*C7</f>
        <v>3</v>
      </c>
      <c r="G7" s="23" t="e">
        <f>AVERAGE(#REF!)*1000</f>
        <v>#REF!</v>
      </c>
    </row>
    <row r="8" spans="1:7" ht="13.95" customHeight="1" x14ac:dyDescent="0.25">
      <c r="A8" s="3">
        <v>2</v>
      </c>
      <c r="B8" s="16" t="e">
        <f>#REF!</f>
        <v>#REF!</v>
      </c>
      <c r="C8" s="5">
        <v>1</v>
      </c>
      <c r="D8" s="5">
        <v>1</v>
      </c>
      <c r="E8" s="5">
        <v>3</v>
      </c>
      <c r="F8" s="5">
        <f t="shared" si="0"/>
        <v>3</v>
      </c>
      <c r="G8" s="23" t="e">
        <f>MAX(#REF!)</f>
        <v>#REF!</v>
      </c>
    </row>
    <row r="9" spans="1:7" x14ac:dyDescent="0.25">
      <c r="A9" s="3">
        <v>3</v>
      </c>
      <c r="B9" s="16" t="e">
        <f>#REF!</f>
        <v>#REF!</v>
      </c>
      <c r="C9" s="5">
        <v>1</v>
      </c>
      <c r="D9" s="5">
        <v>1</v>
      </c>
      <c r="E9" s="5">
        <v>0.5</v>
      </c>
      <c r="F9" s="5">
        <f t="shared" si="0"/>
        <v>0.5</v>
      </c>
      <c r="G9" s="21" t="e">
        <f>MAX(#REF!)</f>
        <v>#REF!</v>
      </c>
    </row>
    <row r="10" spans="1:7" x14ac:dyDescent="0.25">
      <c r="A10" s="3">
        <v>4</v>
      </c>
      <c r="B10" s="16" t="e">
        <f>#REF!</f>
        <v>#REF!</v>
      </c>
      <c r="C10" s="10">
        <v>1</v>
      </c>
      <c r="D10" s="10">
        <v>3</v>
      </c>
      <c r="E10" s="10">
        <v>1</v>
      </c>
      <c r="F10" s="5">
        <f t="shared" si="0"/>
        <v>3</v>
      </c>
      <c r="G10" s="21" t="e">
        <f>MAX(#REF!)</f>
        <v>#REF!</v>
      </c>
    </row>
    <row r="11" spans="1:7" x14ac:dyDescent="0.25">
      <c r="A11" s="3">
        <v>5</v>
      </c>
      <c r="B11" s="16" t="e">
        <f>#REF!</f>
        <v>#REF!</v>
      </c>
      <c r="C11" s="10">
        <v>1</v>
      </c>
      <c r="D11" s="10">
        <v>1</v>
      </c>
      <c r="E11" s="10">
        <v>1</v>
      </c>
      <c r="F11" s="5">
        <f t="shared" si="0"/>
        <v>1</v>
      </c>
      <c r="G11" s="21" t="e">
        <f>MAX(#REF!)</f>
        <v>#REF!</v>
      </c>
    </row>
    <row r="12" spans="1:7" x14ac:dyDescent="0.25">
      <c r="A12" s="3">
        <v>6</v>
      </c>
      <c r="B12" s="16" t="e">
        <f>#REF!</f>
        <v>#REF!</v>
      </c>
      <c r="C12" s="10">
        <v>3</v>
      </c>
      <c r="D12" s="10">
        <v>3</v>
      </c>
      <c r="E12" s="10">
        <v>10</v>
      </c>
      <c r="F12" s="10">
        <f t="shared" si="0"/>
        <v>90</v>
      </c>
      <c r="G12" s="21" t="e">
        <f>MAX(#REF!)</f>
        <v>#REF!</v>
      </c>
    </row>
    <row r="13" spans="1:7" x14ac:dyDescent="0.25">
      <c r="A13" s="3">
        <v>7</v>
      </c>
      <c r="B13" s="16" t="e">
        <f>#REF!</f>
        <v>#REF!</v>
      </c>
      <c r="C13" s="10"/>
      <c r="D13" s="10"/>
      <c r="E13" s="10"/>
      <c r="F13" s="10"/>
      <c r="G13" s="22"/>
    </row>
    <row r="15" spans="1:7" x14ac:dyDescent="0.25">
      <c r="A15" s="1" t="s">
        <v>43</v>
      </c>
      <c r="E15" s="1" t="s">
        <v>56</v>
      </c>
    </row>
    <row r="16" spans="1:7" ht="39.6" x14ac:dyDescent="0.25">
      <c r="A16" s="11" t="s">
        <v>55</v>
      </c>
      <c r="B16" s="15" t="s">
        <v>9</v>
      </c>
      <c r="C16" s="11" t="s">
        <v>57</v>
      </c>
      <c r="D16" s="11" t="s">
        <v>50</v>
      </c>
      <c r="E16" s="11" t="s">
        <v>49</v>
      </c>
      <c r="F16" s="11" t="s">
        <v>67</v>
      </c>
      <c r="G16" s="11" t="s">
        <v>61</v>
      </c>
    </row>
    <row r="17" spans="1:7" x14ac:dyDescent="0.25">
      <c r="A17">
        <v>1</v>
      </c>
      <c r="B17" s="16" t="e">
        <f t="shared" ref="B17:B23" si="1">IF(B7="","",B7)</f>
        <v>#REF!</v>
      </c>
      <c r="C17" s="21" t="e">
        <f>G7</f>
        <v>#REF!</v>
      </c>
      <c r="D17" s="5">
        <v>1</v>
      </c>
      <c r="E17" s="5">
        <v>0.01</v>
      </c>
      <c r="F17" s="13" t="e">
        <f>IF(C17&lt;&gt;"",C17/D17*E17,"")</f>
        <v>#REF!</v>
      </c>
      <c r="G17" s="21"/>
    </row>
    <row r="18" spans="1:7" x14ac:dyDescent="0.25">
      <c r="A18">
        <v>2</v>
      </c>
      <c r="B18" s="16" t="e">
        <f t="shared" si="1"/>
        <v>#REF!</v>
      </c>
      <c r="C18" s="21" t="e">
        <f t="shared" ref="C18:C23" si="2">G8</f>
        <v>#REF!</v>
      </c>
      <c r="D18" s="5">
        <v>1</v>
      </c>
      <c r="E18" s="5">
        <v>0.05</v>
      </c>
      <c r="F18" s="13" t="e">
        <f>IF(C18&lt;&gt;"",C18/D18*E18,"")</f>
        <v>#REF!</v>
      </c>
      <c r="G18" s="21"/>
    </row>
    <row r="19" spans="1:7" ht="13.05" customHeight="1" x14ac:dyDescent="0.25">
      <c r="A19">
        <v>3</v>
      </c>
      <c r="B19" s="16" t="e">
        <f t="shared" si="1"/>
        <v>#REF!</v>
      </c>
      <c r="C19" s="21" t="e">
        <f t="shared" si="2"/>
        <v>#REF!</v>
      </c>
      <c r="D19" s="5">
        <v>1</v>
      </c>
      <c r="E19" s="5">
        <v>1</v>
      </c>
      <c r="F19" s="13" t="e">
        <f>IF(C19&lt;&gt;"",C19/D19*E19,"")</f>
        <v>#REF!</v>
      </c>
      <c r="G19" s="21"/>
    </row>
    <row r="20" spans="1:7" x14ac:dyDescent="0.25">
      <c r="A20">
        <v>4</v>
      </c>
      <c r="B20" s="16" t="e">
        <f t="shared" si="1"/>
        <v>#REF!</v>
      </c>
      <c r="C20" s="21" t="e">
        <f t="shared" si="2"/>
        <v>#REF!</v>
      </c>
      <c r="D20" s="5">
        <v>1</v>
      </c>
      <c r="E20" s="5">
        <v>0.01</v>
      </c>
      <c r="F20" s="13" t="e">
        <f>IF(C20&lt;&gt;"",C20/D20*E20,"")</f>
        <v>#REF!</v>
      </c>
      <c r="G20" s="21"/>
    </row>
    <row r="21" spans="1:7" x14ac:dyDescent="0.25">
      <c r="A21">
        <v>5</v>
      </c>
      <c r="B21" s="16" t="e">
        <f t="shared" si="1"/>
        <v>#REF!</v>
      </c>
      <c r="C21" s="21" t="e">
        <f t="shared" si="2"/>
        <v>#REF!</v>
      </c>
      <c r="D21" s="5">
        <v>1</v>
      </c>
      <c r="E21" s="5">
        <v>0.1</v>
      </c>
      <c r="F21" s="13" t="e">
        <f>IF(C21&lt;&gt;"",C21/D21*E21,"")</f>
        <v>#REF!</v>
      </c>
      <c r="G21" s="21"/>
    </row>
    <row r="22" spans="1:7" x14ac:dyDescent="0.25">
      <c r="A22">
        <v>6</v>
      </c>
      <c r="B22" s="16" t="e">
        <f t="shared" si="1"/>
        <v>#REF!</v>
      </c>
      <c r="C22" s="21" t="e">
        <f t="shared" si="2"/>
        <v>#REF!</v>
      </c>
      <c r="D22" s="5">
        <v>1</v>
      </c>
      <c r="E22" s="5"/>
      <c r="F22" s="13" t="e">
        <f>IF(C22&lt;&gt;"",C22,"")</f>
        <v>#REF!</v>
      </c>
      <c r="G22" s="21"/>
    </row>
    <row r="23" spans="1:7" x14ac:dyDescent="0.25">
      <c r="A23">
        <v>7</v>
      </c>
      <c r="B23" s="16" t="e">
        <f t="shared" si="1"/>
        <v>#REF!</v>
      </c>
      <c r="C23" s="21">
        <f t="shared" si="2"/>
        <v>0</v>
      </c>
      <c r="D23" s="34">
        <v>1</v>
      </c>
      <c r="E23" s="34">
        <v>1</v>
      </c>
      <c r="F23" s="13">
        <f>IF(C23&lt;&gt;"",C23/D23*E23,"")</f>
        <v>0</v>
      </c>
      <c r="G23" s="21"/>
    </row>
    <row r="29" spans="1:7" x14ac:dyDescent="0.25">
      <c r="A29" s="1" t="s">
        <v>0</v>
      </c>
    </row>
    <row r="30" spans="1:7" ht="19.8" x14ac:dyDescent="0.3">
      <c r="B30" s="17" t="s">
        <v>40</v>
      </c>
      <c r="C30" s="7"/>
      <c r="D30" s="7"/>
      <c r="E30" s="7"/>
      <c r="F30" s="8"/>
    </row>
    <row r="31" spans="1:7" x14ac:dyDescent="0.25">
      <c r="B31" s="18" t="s">
        <v>41</v>
      </c>
      <c r="C31" s="6"/>
      <c r="D31" s="9"/>
      <c r="E31" s="9">
        <v>2</v>
      </c>
      <c r="F31" s="8"/>
    </row>
    <row r="34" spans="2:11" ht="16.2" x14ac:dyDescent="0.3">
      <c r="B34" s="17" t="s">
        <v>42</v>
      </c>
      <c r="C34" s="18"/>
      <c r="D34" s="18"/>
      <c r="E34" s="18"/>
      <c r="F34" s="18"/>
    </row>
    <row r="35" spans="2:11" x14ac:dyDescent="0.25">
      <c r="B35" s="8"/>
      <c r="C35" s="18" t="s">
        <v>39</v>
      </c>
      <c r="D35" s="18"/>
      <c r="E35" s="18" t="s">
        <v>52</v>
      </c>
      <c r="F35" s="18"/>
    </row>
    <row r="36" spans="2:11" x14ac:dyDescent="0.25">
      <c r="B36" s="8" t="s">
        <v>48</v>
      </c>
      <c r="C36" s="18" t="s">
        <v>38</v>
      </c>
      <c r="D36" s="18"/>
      <c r="E36" s="18" t="s">
        <v>54</v>
      </c>
      <c r="F36" s="18"/>
    </row>
    <row r="37" spans="2:11" x14ac:dyDescent="0.25">
      <c r="B37" s="8"/>
      <c r="C37" s="18"/>
      <c r="D37" s="18"/>
      <c r="E37" s="18" t="s">
        <v>53</v>
      </c>
      <c r="F37" s="18"/>
    </row>
    <row r="38" spans="2:11" x14ac:dyDescent="0.25">
      <c r="B38" s="8"/>
      <c r="C38" s="18" t="s">
        <v>3</v>
      </c>
      <c r="D38" s="18"/>
      <c r="E38" s="18" t="s">
        <v>3</v>
      </c>
      <c r="F38" s="18"/>
    </row>
    <row r="39" spans="2:11" x14ac:dyDescent="0.25">
      <c r="B39" s="8">
        <v>1</v>
      </c>
      <c r="C39" s="18" t="s">
        <v>4</v>
      </c>
      <c r="D39" s="18"/>
      <c r="E39" s="18" t="s">
        <v>5</v>
      </c>
      <c r="F39" s="18"/>
    </row>
    <row r="40" spans="2:11" x14ac:dyDescent="0.25">
      <c r="B40" s="8">
        <v>3</v>
      </c>
      <c r="C40" s="18" t="s">
        <v>6</v>
      </c>
      <c r="D40" s="18"/>
      <c r="E40" s="18" t="s">
        <v>7</v>
      </c>
      <c r="F40" s="18"/>
    </row>
    <row r="41" spans="2:11" x14ac:dyDescent="0.25">
      <c r="B41" s="8">
        <v>5</v>
      </c>
      <c r="C41" s="18" t="s">
        <v>8</v>
      </c>
      <c r="D41" s="18"/>
      <c r="E41" s="18" t="s">
        <v>20</v>
      </c>
      <c r="F41" s="18"/>
    </row>
    <row r="42" spans="2:11" x14ac:dyDescent="0.25">
      <c r="B42" s="8">
        <v>7</v>
      </c>
      <c r="C42" s="18" t="s">
        <v>21</v>
      </c>
      <c r="D42" s="18"/>
      <c r="E42" s="18" t="s">
        <v>64</v>
      </c>
      <c r="F42" s="18"/>
    </row>
    <row r="43" spans="2:11" x14ac:dyDescent="0.25">
      <c r="B43" s="8">
        <v>10</v>
      </c>
      <c r="C43" s="18" t="s">
        <v>2</v>
      </c>
      <c r="D43" s="18"/>
      <c r="E43" s="18" t="s">
        <v>65</v>
      </c>
      <c r="F43" s="18"/>
    </row>
    <row r="44" spans="2:11" x14ac:dyDescent="0.25">
      <c r="B44" s="8">
        <v>15</v>
      </c>
      <c r="C44" s="18" t="s">
        <v>22</v>
      </c>
      <c r="D44" s="18"/>
      <c r="E44" s="18" t="s">
        <v>23</v>
      </c>
      <c r="F44" s="18"/>
    </row>
    <row r="45" spans="2:11" x14ac:dyDescent="0.25">
      <c r="B45" s="8">
        <v>40</v>
      </c>
      <c r="C45" s="18" t="s">
        <v>24</v>
      </c>
      <c r="D45" s="18"/>
      <c r="E45" s="18" t="s">
        <v>25</v>
      </c>
      <c r="F45" s="18"/>
    </row>
    <row r="46" spans="2:11" x14ac:dyDescent="0.25">
      <c r="B46" s="8">
        <v>100</v>
      </c>
      <c r="C46" s="18" t="s">
        <v>26</v>
      </c>
      <c r="D46" s="18"/>
      <c r="E46" s="18" t="s">
        <v>27</v>
      </c>
      <c r="F46" s="18"/>
    </row>
    <row r="47" spans="2:11" ht="16.2" x14ac:dyDescent="0.3">
      <c r="B47" s="17" t="s">
        <v>1</v>
      </c>
      <c r="C47" s="18"/>
      <c r="D47" s="18"/>
      <c r="E47" s="18"/>
      <c r="F47" s="18"/>
    </row>
    <row r="48" spans="2:11" x14ac:dyDescent="0.25">
      <c r="B48" s="8" t="s">
        <v>51</v>
      </c>
      <c r="C48" s="18" t="s">
        <v>58</v>
      </c>
      <c r="D48" s="18"/>
      <c r="E48" s="18"/>
      <c r="F48" s="18"/>
      <c r="K48" s="2"/>
    </row>
    <row r="49" spans="2:6" x14ac:dyDescent="0.25">
      <c r="B49" s="8"/>
      <c r="C49" s="18"/>
      <c r="D49" s="18"/>
      <c r="E49" s="18"/>
      <c r="F49" s="18"/>
    </row>
    <row r="50" spans="2:6" x14ac:dyDescent="0.25">
      <c r="B50" s="8">
        <v>0.5</v>
      </c>
      <c r="C50" s="18" t="s">
        <v>59</v>
      </c>
      <c r="D50" s="18"/>
      <c r="E50" s="18"/>
      <c r="F50" s="18"/>
    </row>
    <row r="51" spans="2:6" x14ac:dyDescent="0.25">
      <c r="B51" s="8">
        <v>1</v>
      </c>
      <c r="C51" s="18" t="s">
        <v>35</v>
      </c>
      <c r="D51" s="18"/>
      <c r="E51" s="18"/>
      <c r="F51" s="18"/>
    </row>
    <row r="52" spans="2:6" x14ac:dyDescent="0.25">
      <c r="B52" s="8">
        <v>2</v>
      </c>
      <c r="C52" s="18" t="s">
        <v>36</v>
      </c>
      <c r="D52" s="18"/>
      <c r="E52" s="18"/>
      <c r="F52" s="18"/>
    </row>
    <row r="53" spans="2:6" x14ac:dyDescent="0.25">
      <c r="B53" s="8">
        <v>3</v>
      </c>
      <c r="C53" s="18" t="s">
        <v>37</v>
      </c>
      <c r="D53" s="18"/>
      <c r="E53" s="18"/>
      <c r="F53" s="18"/>
    </row>
    <row r="54" spans="2:6" x14ac:dyDescent="0.25">
      <c r="B54" s="8">
        <v>6</v>
      </c>
      <c r="C54" s="18" t="s">
        <v>12</v>
      </c>
      <c r="D54" s="18"/>
      <c r="E54" s="18"/>
      <c r="F54" s="18"/>
    </row>
    <row r="55" spans="2:6" x14ac:dyDescent="0.25">
      <c r="B55" s="8">
        <v>10</v>
      </c>
      <c r="C55" s="18" t="s">
        <v>13</v>
      </c>
      <c r="D55" s="18"/>
      <c r="E55" s="18"/>
      <c r="F55" s="18"/>
    </row>
    <row r="56" spans="2:6" ht="16.2" x14ac:dyDescent="0.3">
      <c r="B56" s="17" t="s">
        <v>14</v>
      </c>
      <c r="C56" s="18"/>
      <c r="D56" s="18"/>
      <c r="E56" s="18"/>
      <c r="F56" s="18"/>
    </row>
    <row r="57" spans="2:6" x14ac:dyDescent="0.25">
      <c r="B57" s="8" t="s">
        <v>15</v>
      </c>
      <c r="C57" s="18" t="s">
        <v>16</v>
      </c>
      <c r="D57" s="18"/>
      <c r="E57" s="18" t="s">
        <v>17</v>
      </c>
      <c r="F57" s="18"/>
    </row>
    <row r="58" spans="2:6" x14ac:dyDescent="0.25">
      <c r="B58" s="8"/>
      <c r="C58" s="18"/>
      <c r="D58" s="18"/>
      <c r="E58" s="18"/>
      <c r="F58" s="18"/>
    </row>
    <row r="59" spans="2:6" x14ac:dyDescent="0.25">
      <c r="B59" s="8">
        <v>10</v>
      </c>
      <c r="C59" s="18" t="s">
        <v>18</v>
      </c>
      <c r="D59" s="18"/>
      <c r="E59" s="18" t="s">
        <v>19</v>
      </c>
      <c r="F59" s="18"/>
    </row>
    <row r="60" spans="2:6" x14ac:dyDescent="0.25">
      <c r="B60" s="8">
        <v>6</v>
      </c>
      <c r="C60" s="18" t="s">
        <v>32</v>
      </c>
      <c r="D60" s="18"/>
      <c r="E60" s="18" t="s">
        <v>28</v>
      </c>
      <c r="F60" s="18"/>
    </row>
    <row r="61" spans="2:6" x14ac:dyDescent="0.25">
      <c r="B61" s="8">
        <v>3</v>
      </c>
      <c r="C61" s="18" t="s">
        <v>29</v>
      </c>
      <c r="D61" s="19"/>
      <c r="E61" s="20">
        <v>0.01</v>
      </c>
      <c r="F61" s="18"/>
    </row>
    <row r="62" spans="2:6" x14ac:dyDescent="0.25">
      <c r="B62" s="8">
        <v>1</v>
      </c>
      <c r="C62" s="18" t="s">
        <v>30</v>
      </c>
      <c r="D62" s="19"/>
      <c r="E62" s="20">
        <v>1E-3</v>
      </c>
      <c r="F62" s="18"/>
    </row>
    <row r="63" spans="2:6" x14ac:dyDescent="0.25">
      <c r="B63" s="8">
        <v>0.5</v>
      </c>
      <c r="C63" s="18" t="s">
        <v>31</v>
      </c>
      <c r="D63" s="19"/>
      <c r="E63" s="20">
        <v>1E-4</v>
      </c>
      <c r="F63" s="18"/>
    </row>
    <row r="64" spans="2:6" x14ac:dyDescent="0.25">
      <c r="B64" s="8">
        <v>0.2</v>
      </c>
      <c r="C64" s="18" t="s">
        <v>33</v>
      </c>
      <c r="D64" s="19"/>
      <c r="E64" s="20">
        <v>1.0000000000000001E-5</v>
      </c>
      <c r="F64" s="18"/>
    </row>
    <row r="65" spans="1:6" x14ac:dyDescent="0.25">
      <c r="B65" s="8">
        <v>0.1</v>
      </c>
      <c r="C65" s="18" t="s">
        <v>34</v>
      </c>
      <c r="D65" s="19"/>
      <c r="E65" s="20">
        <v>9.9999999999999995E-7</v>
      </c>
      <c r="F65" s="18"/>
    </row>
    <row r="69" spans="1:6" x14ac:dyDescent="0.25">
      <c r="A69" s="1" t="s">
        <v>68</v>
      </c>
    </row>
    <row r="70" spans="1:6" x14ac:dyDescent="0.25">
      <c r="A70" s="1"/>
      <c r="B70" s="24" t="s">
        <v>69</v>
      </c>
      <c r="C70" s="24" t="s">
        <v>70</v>
      </c>
      <c r="D70" s="24" t="s">
        <v>71</v>
      </c>
      <c r="E70" s="24" t="s">
        <v>72</v>
      </c>
      <c r="F70" s="24"/>
    </row>
    <row r="71" spans="1:6" x14ac:dyDescent="0.25">
      <c r="B71" s="24"/>
      <c r="C71" s="24" t="s">
        <v>73</v>
      </c>
      <c r="D71" s="24" t="s">
        <v>74</v>
      </c>
      <c r="E71" s="24"/>
      <c r="F71" s="24"/>
    </row>
    <row r="72" spans="1:6" x14ac:dyDescent="0.25">
      <c r="B72" s="8"/>
      <c r="C72" s="8" t="s">
        <v>75</v>
      </c>
      <c r="D72" s="8" t="s">
        <v>76</v>
      </c>
      <c r="E72" s="8"/>
      <c r="F72" s="8"/>
    </row>
    <row r="73" spans="1:6" x14ac:dyDescent="0.25">
      <c r="B73" s="8" t="s">
        <v>77</v>
      </c>
      <c r="C73" s="8">
        <v>30</v>
      </c>
      <c r="D73" s="8">
        <v>4</v>
      </c>
      <c r="E73" s="8">
        <v>0.05</v>
      </c>
      <c r="F73" s="8"/>
    </row>
    <row r="74" spans="1:6" x14ac:dyDescent="0.25">
      <c r="B74" s="8" t="s">
        <v>78</v>
      </c>
      <c r="C74" s="8">
        <v>20</v>
      </c>
      <c r="D74" s="8">
        <v>5</v>
      </c>
      <c r="E74" s="8">
        <v>0.05</v>
      </c>
      <c r="F74" s="8"/>
    </row>
    <row r="75" spans="1:6" x14ac:dyDescent="0.25">
      <c r="B75" s="8" t="s">
        <v>79</v>
      </c>
      <c r="C75" s="8">
        <v>5</v>
      </c>
      <c r="D75" s="8">
        <v>0.9</v>
      </c>
      <c r="E75" s="8">
        <v>0.01</v>
      </c>
      <c r="F75" s="8"/>
    </row>
    <row r="76" spans="1:6" x14ac:dyDescent="0.25">
      <c r="B76" s="8" t="s">
        <v>80</v>
      </c>
      <c r="C76" s="8">
        <v>85</v>
      </c>
      <c r="D76" s="8">
        <v>14.1</v>
      </c>
      <c r="E76" s="8">
        <v>0.12</v>
      </c>
      <c r="F76" s="8"/>
    </row>
    <row r="77" spans="1:6" x14ac:dyDescent="0.25">
      <c r="B77" s="8" t="s">
        <v>81</v>
      </c>
      <c r="C77" s="8">
        <v>10</v>
      </c>
      <c r="D77" s="8">
        <v>2</v>
      </c>
      <c r="E77" s="8"/>
      <c r="F77" s="8"/>
    </row>
    <row r="78" spans="1:6" x14ac:dyDescent="0.25">
      <c r="B78" s="8" t="s">
        <v>82</v>
      </c>
      <c r="C78" s="8">
        <v>2</v>
      </c>
      <c r="D78" s="8">
        <v>0.6</v>
      </c>
      <c r="E78" s="8">
        <v>0.01</v>
      </c>
      <c r="F78" s="8"/>
    </row>
    <row r="79" spans="1:6" x14ac:dyDescent="0.25">
      <c r="B79" s="8" t="s">
        <v>83</v>
      </c>
      <c r="C79" s="8">
        <v>15</v>
      </c>
      <c r="D79" s="8">
        <v>2.2000000000000002</v>
      </c>
      <c r="E79" s="8">
        <v>0.05</v>
      </c>
      <c r="F79" s="8"/>
    </row>
    <row r="80" spans="1:6" x14ac:dyDescent="0.25">
      <c r="B80" s="8" t="s">
        <v>84</v>
      </c>
      <c r="C80" s="8">
        <v>85</v>
      </c>
      <c r="D80" s="8">
        <v>11.1</v>
      </c>
      <c r="E80" s="8">
        <v>0.12</v>
      </c>
      <c r="F80" s="8"/>
    </row>
    <row r="81" spans="2:6" x14ac:dyDescent="0.25">
      <c r="B81" s="8" t="s">
        <v>85</v>
      </c>
      <c r="C81" s="8">
        <v>110</v>
      </c>
      <c r="D81" s="8">
        <v>13.9</v>
      </c>
      <c r="E81" s="8">
        <v>0.12</v>
      </c>
      <c r="F81" s="8"/>
    </row>
    <row r="82" spans="2:6" x14ac:dyDescent="0.25">
      <c r="B82" s="8" t="s">
        <v>86</v>
      </c>
      <c r="C82" s="8">
        <v>50</v>
      </c>
      <c r="D82" s="8">
        <v>14.3</v>
      </c>
      <c r="E82" s="8">
        <v>0.12</v>
      </c>
      <c r="F82" s="8"/>
    </row>
    <row r="83" spans="2:6" x14ac:dyDescent="0.25">
      <c r="B83" s="8" t="s">
        <v>87</v>
      </c>
      <c r="C83" s="8">
        <v>8</v>
      </c>
      <c r="D83" s="8">
        <v>2.1</v>
      </c>
      <c r="E83" s="8">
        <v>0.05</v>
      </c>
      <c r="F83" s="8"/>
    </row>
    <row r="84" spans="2:6" x14ac:dyDescent="0.25">
      <c r="B84" s="8" t="s">
        <v>88</v>
      </c>
      <c r="C84" s="8">
        <v>30</v>
      </c>
      <c r="D84" s="8">
        <v>3.4</v>
      </c>
      <c r="E84" s="8">
        <v>0.05</v>
      </c>
      <c r="F84" s="8"/>
    </row>
    <row r="85" spans="2:6" x14ac:dyDescent="0.25">
      <c r="B85" s="8" t="s">
        <v>89</v>
      </c>
      <c r="C85" s="8"/>
      <c r="D85" s="8">
        <v>18.100000000000001</v>
      </c>
      <c r="E85" s="8">
        <v>0.2</v>
      </c>
      <c r="F85" s="8"/>
    </row>
    <row r="86" spans="2:6" x14ac:dyDescent="0.25">
      <c r="B86" s="8" t="s">
        <v>90</v>
      </c>
      <c r="C86" s="8">
        <v>50</v>
      </c>
      <c r="D86" s="8">
        <v>8.1</v>
      </c>
      <c r="E86" s="8">
        <v>0.05</v>
      </c>
      <c r="F86" s="8"/>
    </row>
    <row r="87" spans="2:6" x14ac:dyDescent="0.25">
      <c r="B87" s="25" t="s">
        <v>91</v>
      </c>
      <c r="C87" s="8"/>
      <c r="D87" s="8"/>
      <c r="E87" s="8">
        <f>SUM(E73:E86)</f>
        <v>1.0000000000000002</v>
      </c>
      <c r="F87" s="8"/>
    </row>
  </sheetData>
  <phoneticPr fontId="7" type="noConversion"/>
  <pageMargins left="0.75" right="0.75" top="1" bottom="1" header="0.5" footer="0.5"/>
  <pageSetup paperSize="9" scale="86" orientation="portrait" horizontalDpi="4294967292" verticalDpi="4294967292" r:id="rId1"/>
  <headerFooter>
    <oddHeader>&amp;C&amp;F_x000D_&amp;P/&amp;N  &amp;D_x000D_&amp;A</oddHeader>
  </headerFooter>
  <rowBreaks count="2" manualBreakCount="2">
    <brk id="25" max="16383" man="1"/>
    <brk id="65" max="16383" man="1"/>
  </rowBreaks>
  <colBreaks count="1" manualBreakCount="1">
    <brk id="7" max="1048575" man="1"/>
  </colBreaks>
  <ignoredErrors>
    <ignoredError sqref="C23" emptyCellReference="1"/>
  </ignoredError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24</vt:i4>
      </vt:variant>
    </vt:vector>
  </HeadingPairs>
  <TitlesOfParts>
    <vt:vector size="28" baseType="lpstr">
      <vt:lpstr>SHJ_1 Overzicht</vt:lpstr>
      <vt:lpstr>SHJ_2 belastinglijst</vt:lpstr>
      <vt:lpstr>SHJ_3 Organogram</vt:lpstr>
      <vt:lpstr>5.invoer voorzien onverwacht</vt:lpstr>
      <vt:lpstr>'SHJ_2 belastinglijst'!swn_1</vt:lpstr>
      <vt:lpstr>'SHJ_3 Organogram'!swn_1</vt:lpstr>
      <vt:lpstr>'SHJ_2 belastinglijst'!swn_2</vt:lpstr>
      <vt:lpstr>'SHJ_3 Organogram'!swn_2</vt:lpstr>
      <vt:lpstr>'SHJ_2 belastinglijst'!swn_3</vt:lpstr>
      <vt:lpstr>'SHJ_3 Organogram'!swn_3</vt:lpstr>
      <vt:lpstr>'SHJ_2 belastinglijst'!swn_4</vt:lpstr>
      <vt:lpstr>'SHJ_3 Organogram'!swn_4</vt:lpstr>
      <vt:lpstr>'SHJ_2 belastinglijst'!swn_5</vt:lpstr>
      <vt:lpstr>'SHJ_3 Organogram'!swn_5</vt:lpstr>
      <vt:lpstr>'SHJ_2 belastinglijst'!swn_6</vt:lpstr>
      <vt:lpstr>'SHJ_3 Organogram'!swn_6</vt:lpstr>
      <vt:lpstr>'SHJ_2 belastinglijst'!swn1_bel</vt:lpstr>
      <vt:lpstr>'SHJ_3 Organogram'!swn1_bel</vt:lpstr>
      <vt:lpstr>'SHJ_2 belastinglijst'!swn2_bel</vt:lpstr>
      <vt:lpstr>'SHJ_3 Organogram'!swn2_bel</vt:lpstr>
      <vt:lpstr>'SHJ_2 belastinglijst'!swn3_bel</vt:lpstr>
      <vt:lpstr>'SHJ_3 Organogram'!swn3_bel</vt:lpstr>
      <vt:lpstr>'SHJ_2 belastinglijst'!swn4_bel</vt:lpstr>
      <vt:lpstr>'SHJ_3 Organogram'!swn4_bel</vt:lpstr>
      <vt:lpstr>'SHJ_2 belastinglijst'!swn5_bel</vt:lpstr>
      <vt:lpstr>'SHJ_3 Organogram'!swn5_bel</vt:lpstr>
      <vt:lpstr>'SHJ_2 belastinglijst'!swn6_bel</vt:lpstr>
      <vt:lpstr>'SHJ_3 Organogram'!swn6_bel</vt:lpstr>
    </vt:vector>
  </TitlesOfParts>
  <Company>GeR Benelux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 Verheul</dc:creator>
  <cp:lastModifiedBy>admin</cp:lastModifiedBy>
  <cp:lastPrinted>2018-05-03T15:03:01Z</cp:lastPrinted>
  <dcterms:created xsi:type="dcterms:W3CDTF">2011-02-08T13:01:47Z</dcterms:created>
  <dcterms:modified xsi:type="dcterms:W3CDTF">2018-05-13T09:24:40Z</dcterms:modified>
</cp:coreProperties>
</file>